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customProperty1.bin" ContentType="application/vnd.openxmlformats-officedocument.spreadsheetml.customProperty"/>
  <Override PartName="/xl/worksheets/sheet1.xml" ContentType="application/vnd.openxmlformats-officedocument.spreadsheetml.worksheet+xml"/>
  <Override PartName="/xl/drawings/drawing2.xml" ContentType="application/vnd.openxmlformats-officedocument.drawing+xml"/>
  <Override PartName="/xl/customProperty2.bin" ContentType="application/vnd.openxmlformats-officedocument.spreadsheetml.customProperty"/>
  <Override PartName="/xl/worksheets/sheet2.xml" ContentType="application/vnd.openxmlformats-officedocument.spreadsheetml.worksheet+xml"/>
  <Override PartName="/xl/drawings/drawing3.xml" ContentType="application/vnd.openxmlformats-officedocument.drawing+xml"/>
  <Override PartName="/xl/customProperty3.bin" ContentType="application/vnd.openxmlformats-officedocument.spreadsheetml.customProperty"/>
  <Override PartName="/xl/worksheets/sheet3.xml" ContentType="application/vnd.openxmlformats-officedocument.spreadsheetml.worksheet+xml"/>
  <Override PartName="/xl/drawings/drawing4.xml" ContentType="application/vnd.openxmlformats-officedocument.drawing+xml"/>
  <Override PartName="/xl/worksheets/sheet4.xml" ContentType="application/vnd.openxmlformats-officedocument.spreadsheetml.worksheet+xml"/>
  <Override PartName="/xl/drawings/drawing5.xml" ContentType="application/vnd.openxmlformats-officedocument.drawing+xml"/>
  <Override PartName="/xl/customProperty4.bin" ContentType="application/vnd.openxmlformats-officedocument.spreadsheetml.customProperty"/>
  <Override PartName="/xl/worksheets/sheet5.xml" ContentType="application/vnd.openxmlformats-officedocument.spreadsheetml.worksheet+xml"/>
  <Override PartName="/xl/drawings/drawing6.xml" ContentType="application/vnd.openxmlformats-officedocument.drawing+xml"/>
  <Override PartName="/xl/worksheets/sheet6.xml" ContentType="application/vnd.openxmlformats-officedocument.spreadsheetml.worksheet+xml"/>
  <Override PartName="/xl/drawings/drawing7.xml" ContentType="application/vnd.openxmlformats-officedocument.drawing+xml"/>
  <Override PartName="/xl/customProperty5.bin" ContentType="application/vnd.openxmlformats-officedocument.spreadsheetml.customProperty"/>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borzendoo.sharepoint.com/sites/NadomestiladobaviteljemEEinZP/Dokumenti v skupni rabi/General/Obrazec 2024/"/>
    </mc:Choice>
  </mc:AlternateContent>
  <bookViews>
    <workbookView xWindow="28680" yWindow="-120" windowWidth="29040" windowHeight="17520" tabRatio="765" activeTab="1"/>
  </bookViews>
  <sheets>
    <sheet name="Informacije in navodila" sheetId="1" r:id="rId3"/>
    <sheet name="Vlagatelj" sheetId="19" r:id="rId4"/>
    <sheet name="Dobava" sheetId="23" r:id="rId5"/>
    <sheet name="Lastna proizvodnja - 7. člen" sheetId="27" r:id="rId6"/>
    <sheet name="Lastna proizvodnja - 4. člen" sheetId="22" r:id="rId7"/>
    <sheet name="Nadomestilo" sheetId="28" r:id="rId8"/>
    <sheet name="Dokazila " sheetId="17" r:id="rId9"/>
    <sheet name="Nastavitve" sheetId="3" state="hidden" r:id="rId10"/>
  </sheets>
  <definedNames>
    <definedName name="DaNe">Nastavitve!$A$4:$A$5</definedName>
    <definedName name="_xlnm.Print_Area" localSheetId="5">Nadomestilo!$A$1:$G$56</definedName>
    <definedName name="_xlnm.Print_Area" localSheetId="1">Vlagatelj!$A$1:$D$20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3" l="1"/>
</calcChain>
</file>

<file path=xl/sharedStrings.xml><?xml version="1.0" encoding="utf-8"?>
<sst xmlns="http://schemas.openxmlformats.org/spreadsheetml/2006/main" count="156" uniqueCount="141">
  <si>
    <t>Obrazec za oddajo zahtevkov za izplačilo nadomestila zaradi povzročitve občutne škode</t>
  </si>
  <si>
    <t xml:space="preserve">Datum objave obrazca: </t>
  </si>
  <si>
    <t xml:space="preserve">Različica: </t>
  </si>
  <si>
    <t>V1</t>
  </si>
  <si>
    <t>Jamčevanje za pravilnost podatkov in izračuna</t>
  </si>
  <si>
    <t>Navodila za oddajo zahteve</t>
  </si>
  <si>
    <t>1. Izpolnite obrazec zahtevka. Vrednosti se vnašajo v celice obarvano s sivo barvo.</t>
  </si>
  <si>
    <r>
      <t xml:space="preserve">2. Izpolnjen obrazec posredujte na elektronski naslov </t>
    </r>
    <r>
      <rPr>
        <u val="single"/>
        <sz val="11"/>
        <color theme="1"/>
        <rFont val="Calibri"/>
        <family val="2"/>
        <scheme val="minor"/>
      </rPr>
      <t>nadomestila.EE@borzen.si</t>
    </r>
    <r>
      <rPr>
        <sz val="11"/>
        <color theme="1"/>
        <rFont val="Calibri"/>
        <family val="2"/>
        <charset val="-18"/>
        <scheme val="minor"/>
      </rPr>
      <t xml:space="preserve"> oziroma v dogovoru z operaterjem trga tudi na drugi elektronski način.</t>
    </r>
  </si>
  <si>
    <t>3. Priporočeno po pošti posredujte natisnjen in s strani zakonitega zastopnika podpisan dokument: 'List "Nadomestilo"</t>
  </si>
  <si>
    <t>4. Dokazila vlagatelj zbrano posreduje preko elektronske pošte ali na drug elektronski način, kot ga določi operater trga.</t>
  </si>
  <si>
    <t>5.  V kolikor vlagatelj do poteka roka odda novo popravljeno vlogo, je potrebno k novi vlogi priložiti pisno izjavo podpisano s strani zakonitega zastopnika, da se prejšnjo zahtevo za izplačilo nadomestila umika ter da se hkrati odpoveduje pravici do pritožbe zoper sklep o ustavitvi postopka v zvezi z navedeno zahtevo.</t>
  </si>
  <si>
    <t>6. Če vlagatelj oddaja zahtevo za nadomestilo za lastno proizvodnjo, pri kateri je cena električne energije proizvodne naprave višja od regulirane maloprodajne cene (Creg), zmanjšane za 10 EUR/MWh, mora izkazati oziroma predložiti tudi pojasnilo (metodologijo), podprto z ustreznimi dokazili, na kakšen način utemeljuje uporabljeno ceno proizvodne naprave.</t>
  </si>
  <si>
    <t>Navodila za izpolnjevanje obrazca</t>
  </si>
  <si>
    <t>Vse finančne vrednosti navedene in vnesene v obrazec so izražene v neto vrednostih brez DDV.</t>
  </si>
  <si>
    <t>List "Vlagatelj"</t>
  </si>
  <si>
    <t>Na list Vlagatelj vnesite vse zahtevane podatke o podjetju, kontaktnih osebah in zakonitem zastopniku podjetja.</t>
  </si>
  <si>
    <t>List "Dobava"</t>
  </si>
  <si>
    <t>List "Lastna proizvodnja - 7. člen"</t>
  </si>
  <si>
    <t>List "Lastna proizvodnja - 4. člen"</t>
  </si>
  <si>
    <r>
      <t xml:space="preserve">Vlagatelj izpolni ta list, če:
- ustreza pogojem iz prvega odstavka 7. člena uredbe ter dobavljene količine po regulirani ceni skladno z uredbo o določitvi cene presegajo količino, ki jo proizvedejo sami </t>
    </r>
    <r>
      <rPr>
        <sz val="11"/>
        <rFont val="Calibri"/>
        <family val="2"/>
        <charset val="-18"/>
        <scheme val="minor"/>
      </rPr>
      <t>ali v povezanih osebah.
- je cena električne energije, ki jo proizvedejo sami ali v povezanih osebah skladno s 1. odstavkom 7. člena, višja od regulirane maloprodajne cene (Creg) zmanjšane za strošek dobavitelja v višini 10 EUR/MWh</t>
    </r>
    <r>
      <rPr>
        <sz val="11"/>
        <rFont val="Calibri"/>
        <family val="2"/>
        <charset val="-18"/>
        <scheme val="minor"/>
      </rPr>
      <t xml:space="preserve"> ter je ta električna energija uporabljena za dobavo reguliranemu segmentu odjemalcev po regulirani ceni.
Vlagatelj vnese podatke o lastni proizvodnji in ceni proizvodnje kot zahtevano v tabeli, in sicer ločeno za vsako proizvodno napravo posebej. </t>
    </r>
  </si>
  <si>
    <t>List "Nadomestilo"</t>
  </si>
  <si>
    <t>Podatki na listu Nadomestilo se izpolnijo samodejno na podlagi podatkov iz drugih listov. Vlagatelj ta list natisne, in ga podpisanega s strani zakonitega zastopnika ter ožigosanega (če podjetje posluje z žigom) pošlje priporočeno po pošti.</t>
  </si>
  <si>
    <t>List "Dokazila"</t>
  </si>
  <si>
    <t xml:space="preserve">V tabelo na tem listu se vnese vsa dokazila, ki dokazujejo oz. utemeljujejo višino zahtevka. Vlagatelj, ki je izpolnil list "Lastna proizvodnja - 4. člen" mora na tem listu navesti vse dokumente in dokazila, na podlagi katerih utemeljuje ceno proizvodnje električne energije. </t>
  </si>
  <si>
    <t>Podatki vlagatelja</t>
  </si>
  <si>
    <t>Datum oddaje vloge</t>
  </si>
  <si>
    <t>Obračunsko obdobje dobave</t>
  </si>
  <si>
    <t>Naziv vlagatelja</t>
  </si>
  <si>
    <t>Matična številka</t>
  </si>
  <si>
    <t>Identifikacijska številka za DDV</t>
  </si>
  <si>
    <t>Naslov</t>
  </si>
  <si>
    <t>Poštna številka</t>
  </si>
  <si>
    <t>Kraj</t>
  </si>
  <si>
    <t>Naziv banke</t>
  </si>
  <si>
    <t>IBAN št. TRR</t>
  </si>
  <si>
    <t>SWIFT</t>
  </si>
  <si>
    <t>Kontaktna oseba</t>
  </si>
  <si>
    <t>E-pošta kontaktne osebe</t>
  </si>
  <si>
    <t>Telefonska številka kontaktne osebe</t>
  </si>
  <si>
    <t>Zakoniti zastopnik (lahko več oseb)</t>
  </si>
  <si>
    <t>Vnosni list za podatke o dobavi po reguliranih cenah</t>
  </si>
  <si>
    <r>
      <t xml:space="preserve">Vnese se vrednosti in količine, ki so bile zaračunane po najvišji dovoljeni maloprodajni ceni, in sicer za </t>
    </r>
    <r>
      <rPr>
        <b/>
        <sz val="11"/>
        <color theme="1"/>
        <rFont val="Calibri"/>
        <family val="2"/>
        <charset val="-18"/>
        <scheme val="minor"/>
      </rPr>
      <t>90 % dejanske porabe za vsako tarifo posebej za regulirane odjemalce</t>
    </r>
    <r>
      <rPr>
        <sz val="11"/>
        <color theme="1"/>
        <rFont val="Calibri"/>
        <family val="2"/>
        <charset val="-18"/>
        <scheme val="minor"/>
      </rPr>
      <t>.</t>
    </r>
  </si>
  <si>
    <t>Vse cene in vrednosti so brez DDV.</t>
  </si>
  <si>
    <t>Skupni znesek zaračunan po regulirani ceni v tarifi VT (EUR)</t>
  </si>
  <si>
    <t>Skupni znesek zaračunan po regulirani ceni v tarifi MT  (EUR)</t>
  </si>
  <si>
    <t>Skupni znesek zaračunan po regulirani ceni v tarifi ET (EUR)</t>
  </si>
  <si>
    <t>Skupni znesek zračunan po reguliranih cenah (EUR)</t>
  </si>
  <si>
    <r>
      <t>Q</t>
    </r>
    <r>
      <rPr>
        <vertAlign val="subscript"/>
        <sz val="11"/>
        <color theme="1"/>
        <rFont val="Calibri"/>
        <family val="2"/>
        <charset val="-18"/>
        <scheme val="minor"/>
      </rPr>
      <t>VT</t>
    </r>
  </si>
  <si>
    <t>Količina zaračunana po regulirani ceni v tarifi VT (MWh)</t>
  </si>
  <si>
    <r>
      <t>Q</t>
    </r>
    <r>
      <rPr>
        <vertAlign val="subscript"/>
        <sz val="11"/>
        <color theme="1"/>
        <rFont val="Calibri"/>
        <family val="2"/>
        <charset val="-18"/>
        <scheme val="minor"/>
      </rPr>
      <t>MT</t>
    </r>
  </si>
  <si>
    <t>Količina zaračunana po regulirani ceni v tarifi MT (MWh)</t>
  </si>
  <si>
    <r>
      <t>Q</t>
    </r>
    <r>
      <rPr>
        <vertAlign val="subscript"/>
        <sz val="11"/>
        <color theme="1"/>
        <rFont val="Calibri"/>
        <family val="2"/>
        <charset val="-18"/>
        <scheme val="minor"/>
      </rPr>
      <t>ET</t>
    </r>
  </si>
  <si>
    <t>Količina zaračunana po regulirani ceni v tarifi ET (MWh)</t>
  </si>
  <si>
    <r>
      <t>Q</t>
    </r>
    <r>
      <rPr>
        <vertAlign val="subscript"/>
        <sz val="11"/>
        <color theme="1"/>
        <rFont val="Calibri"/>
        <family val="2"/>
        <charset val="-18"/>
        <scheme val="minor"/>
      </rPr>
      <t>SKUPAJ</t>
    </r>
  </si>
  <si>
    <t>Skupna količina zaračunana po reguliranih cenah (MWh)</t>
  </si>
  <si>
    <r>
      <t>C</t>
    </r>
    <r>
      <rPr>
        <vertAlign val="subscript"/>
        <sz val="11"/>
        <color theme="0"/>
        <rFont val="Calibri"/>
        <family val="2"/>
        <charset val="-18"/>
        <scheme val="minor"/>
      </rPr>
      <t>reg</t>
    </r>
  </si>
  <si>
    <t>regulirana cena (v EUR/MWh)</t>
  </si>
  <si>
    <t xml:space="preserve">Vnosni list za podatke o lastni proizvodnji </t>
  </si>
  <si>
    <t>MWh</t>
  </si>
  <si>
    <t xml:space="preserve">Vlagatelj vnese podatke o lastnih proizvodnih napravah ter napravah povezanih oseb v obravnavnem obračunskem obdobju, z izjemo naprav iz naslednje alineje. </t>
  </si>
  <si>
    <r>
      <t xml:space="preserve">Vlagatelj v spodnjo tabelo </t>
    </r>
    <r>
      <rPr>
        <b/>
        <sz val="11"/>
        <color rgb="FFC00000"/>
        <rFont val="Calibri"/>
        <family val="2"/>
        <charset val="-18"/>
        <scheme val="minor"/>
      </rPr>
      <t>ne vnese podatkov</t>
    </r>
    <r>
      <rPr>
        <sz val="11"/>
        <color theme="1"/>
        <rFont val="Calibri"/>
        <family val="2"/>
        <charset val="-18"/>
        <scheme val="minor"/>
      </rPr>
      <t xml:space="preserve"> o proizvodnih napravah, katerih cena električne energije presega regulirano maloprodajno ceno zmanjšano za stroške dobavitelja (tj. 88 EUR/MWh). </t>
    </r>
  </si>
  <si>
    <t>Vlagatelj potrjuje, da so na spodnjem seznamu vključene proizvodne naprave skladno s 4. in 7. členom uredbe.</t>
  </si>
  <si>
    <t>Št.</t>
  </si>
  <si>
    <t>Naziv proizvodne naprave</t>
  </si>
  <si>
    <t>Enotni identifikator MM (ŠMM)</t>
  </si>
  <si>
    <t>Naziv podjetja - lastnika proizvodne naprave</t>
  </si>
  <si>
    <t>Davčna številka podjetja - lastnika proizvodne naprave</t>
  </si>
  <si>
    <t>Vrsta proizvodne naprave</t>
  </si>
  <si>
    <t>Skupaj proizvedena količina v obravnavanem obdobju (MWh)</t>
  </si>
  <si>
    <t>Vnosni list za podatke o lastni proizvodnji, kjer je lastna cena višja od regulirane</t>
  </si>
  <si>
    <t>EUR/MWh</t>
  </si>
  <si>
    <t xml:space="preserve">Vlagatelj v spodnjo tabelo vnese podatke o lastnih proizvodnih napravah ter napravah povezanih oseb, pri katerih cena električne energije proizvodne naprave presega regulirano maloprodajno ceno zmanjšano za stroške dobavitelja (tj. 88 EUR/MWh). </t>
  </si>
  <si>
    <t>Cena el. energije proizvodne naprave v obravnavanem obdobju (EUR/MWh)</t>
  </si>
  <si>
    <t>Obrazec: Zahteva za izplačilo primernega finančnega nadomestila</t>
  </si>
  <si>
    <t>Datum zahtevka:</t>
  </si>
  <si>
    <t>Obdobje dobave:</t>
  </si>
  <si>
    <t>Podatki o vlagatelju</t>
  </si>
  <si>
    <t>Naziv:</t>
  </si>
  <si>
    <t>Naslov:</t>
  </si>
  <si>
    <t>Matična številka:</t>
  </si>
  <si>
    <t>Identifikacijska številka za DDV:</t>
  </si>
  <si>
    <t>Določitev višine nadomestila</t>
  </si>
  <si>
    <t>DOLOČITEV KOLIČIN</t>
  </si>
  <si>
    <t>Q</t>
  </si>
  <si>
    <r>
      <t>Q</t>
    </r>
    <r>
      <rPr>
        <b/>
        <vertAlign val="subscript"/>
        <sz val="12"/>
        <color theme="1"/>
        <rFont val="Calibri"/>
        <family val="2"/>
        <charset val="-18"/>
        <scheme val="minor"/>
      </rPr>
      <t>LP7</t>
    </r>
  </si>
  <si>
    <t>Lastna proizvodnja po 7. členu</t>
  </si>
  <si>
    <r>
      <t>Q</t>
    </r>
    <r>
      <rPr>
        <b/>
        <vertAlign val="subscript"/>
        <sz val="12"/>
        <color theme="1"/>
        <rFont val="Calibri"/>
        <family val="2"/>
        <charset val="-18"/>
        <scheme val="minor"/>
      </rPr>
      <t>LP4</t>
    </r>
  </si>
  <si>
    <t>Lastna proizvodnja po 4. členu</t>
  </si>
  <si>
    <t>NADOMESTILO ZA LASTNO PROIZVODNJO PO VIŠJIH CENAH</t>
  </si>
  <si>
    <t>Izračun nadomestil za količine lastne proizvodnje po višjih cenah od reguliranih po enačbi:</t>
  </si>
  <si>
    <r>
      <t>N</t>
    </r>
    <r>
      <rPr>
        <vertAlign val="subscript"/>
        <sz val="12"/>
        <color theme="1"/>
        <rFont val="Arial"/>
        <family val="2"/>
        <charset val="-18"/>
      </rPr>
      <t>LP</t>
    </r>
    <r>
      <rPr>
        <sz val="12"/>
        <color theme="1"/>
        <rFont val="Arial"/>
        <family val="2"/>
        <charset val="-18"/>
      </rPr>
      <t xml:space="preserve"> = Q</t>
    </r>
    <r>
      <rPr>
        <vertAlign val="subscript"/>
        <sz val="12"/>
        <color theme="1"/>
        <rFont val="Arial"/>
        <family val="2"/>
        <charset val="-18"/>
      </rPr>
      <t>LP4</t>
    </r>
    <r>
      <rPr>
        <sz val="12"/>
        <color theme="1"/>
        <rFont val="Arial"/>
        <family val="2"/>
        <charset val="-18"/>
      </rPr>
      <t xml:space="preserve"> x (C</t>
    </r>
    <r>
      <rPr>
        <vertAlign val="subscript"/>
        <sz val="12"/>
        <color theme="1"/>
        <rFont val="Arial"/>
        <family val="2"/>
        <charset val="-18"/>
      </rPr>
      <t>ULP </t>
    </r>
    <r>
      <rPr>
        <sz val="12"/>
        <color theme="1"/>
        <rFont val="Arial"/>
        <family val="2"/>
        <charset val="-18"/>
      </rPr>
      <t>– C</t>
    </r>
    <r>
      <rPr>
        <vertAlign val="subscript"/>
        <sz val="12"/>
        <color theme="1"/>
        <rFont val="Arial"/>
        <family val="2"/>
        <charset val="-18"/>
      </rPr>
      <t>reg </t>
    </r>
    <r>
      <rPr>
        <sz val="12"/>
        <color theme="1"/>
        <rFont val="Arial"/>
        <family val="2"/>
        <charset val="-18"/>
      </rPr>
      <t>)</t>
    </r>
  </si>
  <si>
    <r>
      <t>C</t>
    </r>
    <r>
      <rPr>
        <vertAlign val="subscript"/>
        <sz val="12"/>
        <color theme="1"/>
        <rFont val="Calibri"/>
        <family val="2"/>
        <charset val="-18"/>
        <scheme val="minor"/>
      </rPr>
      <t>ULP</t>
    </r>
  </si>
  <si>
    <t>Utežena cena lastne proizvodnje po 4. členu (EUR/MWh)</t>
  </si>
  <si>
    <r>
      <t>C</t>
    </r>
    <r>
      <rPr>
        <vertAlign val="subscript"/>
        <sz val="12"/>
        <color theme="0"/>
        <rFont val="Calibri"/>
        <family val="2"/>
        <charset val="-18"/>
        <scheme val="minor"/>
      </rPr>
      <t>reg</t>
    </r>
  </si>
  <si>
    <t>Regulirana cena (EUR/MWh)</t>
  </si>
  <si>
    <r>
      <t>N</t>
    </r>
    <r>
      <rPr>
        <b/>
        <vertAlign val="subscript"/>
        <sz val="12"/>
        <color theme="0"/>
        <rFont val="Calibri"/>
        <family val="2"/>
        <charset val="-18"/>
        <scheme val="minor"/>
      </rPr>
      <t>LP</t>
    </r>
  </si>
  <si>
    <t>Nadomestilo za lastno proizvodnjo, kjer je lastna cena višja od regulirane (EUR)</t>
  </si>
  <si>
    <t>NADOMESTILO ZA PREOSTALE DOBAVLJENE KOLIČINE</t>
  </si>
  <si>
    <t>Izračun nadomestil za količine, ki presegajo lastno proizvodnjo po enačbi:</t>
  </si>
  <si>
    <r>
      <t>N</t>
    </r>
    <r>
      <rPr>
        <vertAlign val="subscript"/>
        <sz val="12"/>
        <color theme="1"/>
        <rFont val="Arial"/>
        <family val="2"/>
        <charset val="-18"/>
      </rPr>
      <t>PD</t>
    </r>
    <r>
      <rPr>
        <sz val="12"/>
        <color theme="1"/>
        <rFont val="Arial"/>
        <family val="2"/>
        <charset val="-18"/>
      </rPr>
      <t xml:space="preserve"> = Q</t>
    </r>
    <r>
      <rPr>
        <vertAlign val="subscript"/>
        <sz val="12"/>
        <color theme="1"/>
        <rFont val="Arial"/>
        <family val="2"/>
        <charset val="-18"/>
      </rPr>
      <t>PD</t>
    </r>
    <r>
      <rPr>
        <sz val="12"/>
        <color theme="1"/>
        <rFont val="Arial"/>
        <family val="2"/>
        <charset val="-18"/>
      </rPr>
      <t xml:space="preserve"> x (C</t>
    </r>
    <r>
      <rPr>
        <vertAlign val="subscript"/>
        <sz val="12"/>
        <color theme="1"/>
        <rFont val="Arial"/>
        <family val="2"/>
        <charset val="-18"/>
      </rPr>
      <t>EE </t>
    </r>
    <r>
      <rPr>
        <sz val="12"/>
        <color theme="1"/>
        <rFont val="Arial"/>
        <family val="2"/>
        <charset val="-18"/>
      </rPr>
      <t>– C</t>
    </r>
    <r>
      <rPr>
        <vertAlign val="subscript"/>
        <sz val="12"/>
        <color theme="1"/>
        <rFont val="Arial"/>
        <family val="2"/>
        <charset val="-18"/>
      </rPr>
      <t>reg </t>
    </r>
    <r>
      <rPr>
        <sz val="12"/>
        <color theme="1"/>
        <rFont val="Arial"/>
        <family val="2"/>
        <charset val="-18"/>
      </rPr>
      <t>)</t>
    </r>
  </si>
  <si>
    <r>
      <t>Q</t>
    </r>
    <r>
      <rPr>
        <b/>
        <vertAlign val="subscript"/>
        <sz val="12"/>
        <color theme="1"/>
        <rFont val="Calibri"/>
        <family val="2"/>
        <charset val="-18"/>
        <scheme val="minor"/>
      </rPr>
      <t>PD</t>
    </r>
  </si>
  <si>
    <r>
      <t>C</t>
    </r>
    <r>
      <rPr>
        <vertAlign val="subscript"/>
        <sz val="12"/>
        <color theme="1"/>
        <rFont val="Calibri"/>
        <family val="2"/>
        <charset val="-18"/>
        <scheme val="minor"/>
      </rPr>
      <t>EE</t>
    </r>
  </si>
  <si>
    <t>Tržna ceno (EUR/MWh)</t>
  </si>
  <si>
    <r>
      <t>N</t>
    </r>
    <r>
      <rPr>
        <b/>
        <vertAlign val="subscript"/>
        <sz val="12"/>
        <color theme="0"/>
        <rFont val="Calibri"/>
        <family val="2"/>
        <charset val="-18"/>
        <scheme val="minor"/>
      </rPr>
      <t>PD</t>
    </r>
  </si>
  <si>
    <t>Nadomestilo za preostale dobavljene količine po reguliranih cenah (EUR)</t>
  </si>
  <si>
    <t>DOLOČITEV NADOMESITL SKUPAJ</t>
  </si>
  <si>
    <r>
      <t>N</t>
    </r>
    <r>
      <rPr>
        <b/>
        <vertAlign val="subscript"/>
        <sz val="12"/>
        <color rgb="FF060D38"/>
        <rFont val="Calibri"/>
        <family val="2"/>
        <charset val="-18"/>
        <scheme val="minor"/>
      </rPr>
      <t>LP</t>
    </r>
  </si>
  <si>
    <r>
      <t>N</t>
    </r>
    <r>
      <rPr>
        <b/>
        <vertAlign val="subscript"/>
        <sz val="12"/>
        <color rgb="FF060D38"/>
        <rFont val="Calibri"/>
        <family val="2"/>
        <charset val="-18"/>
        <scheme val="minor"/>
      </rPr>
      <t>PD</t>
    </r>
  </si>
  <si>
    <t>N</t>
  </si>
  <si>
    <t>Nadomestilo skupaj (EUR)</t>
  </si>
  <si>
    <t>Izjave</t>
  </si>
  <si>
    <t>Seznam predloženih dokazil</t>
  </si>
  <si>
    <t>Tabelo lahko vlagatelj dodatno uredi, na primer doda stolpce.</t>
  </si>
  <si>
    <t>Referenca dokazila</t>
  </si>
  <si>
    <t>Naziv dokazila / dokumenta</t>
  </si>
  <si>
    <t>Način posredovanja</t>
  </si>
  <si>
    <t>Opomba / opis</t>
  </si>
  <si>
    <t>Da/Ne</t>
  </si>
  <si>
    <t>Mesec</t>
  </si>
  <si>
    <t>Leto</t>
  </si>
  <si>
    <t>Da</t>
  </si>
  <si>
    <t>Ne</t>
  </si>
  <si>
    <t>01.07.2024 - 31.10.2024</t>
  </si>
  <si>
    <r>
      <t xml:space="preserve">Vrednosti in zneski se nanašajo na obravnavano </t>
    </r>
    <r>
      <rPr>
        <b/>
        <sz val="11"/>
        <color theme="1"/>
        <rFont val="Calibri"/>
        <family val="2"/>
        <charset val="-18"/>
        <scheme val="minor"/>
      </rPr>
      <t>štirimesečno</t>
    </r>
    <r>
      <rPr>
        <sz val="11"/>
        <color theme="1"/>
        <rFont val="Calibri"/>
        <family val="2"/>
        <charset val="-18"/>
        <scheme val="minor"/>
      </rPr>
      <t xml:space="preserve"> obračunsko obdobje.</t>
    </r>
  </si>
  <si>
    <t>Štirimesečna dobavljena količina po regulirani ceni (MWh)</t>
  </si>
  <si>
    <t>Štirimesečna dobavljena količina po regulirani ceni brez lastne proizvodnje (MWh)</t>
  </si>
  <si>
    <t xml:space="preserve">Vlagatelj potrjuje, da v obdobju od 1. julija 2024 do 31. 10. 2024 ni prekinil oziroma prenehal z dejavnostjo dobave reguliranemu segmentu odjemalcev. V primeru, da je vlagatelj v obdobju med 1. julijem in 31. oktobrom 2024 prenehal opravljati dejavnost dobave električne energije reguliranemu segmentu odjemalcev,  je seznanjen z dejstvom in soglaša, da se skladno z Uredbo, zahteva za nadomestilo lahko nanaša le na mesece, ko je bila dobava reguliranemu segmentu odjemalcev izvajana neprekinjeno cel mesec. </t>
  </si>
  <si>
    <t xml:space="preserve">Obrazec je namenjen oddaji zahtevkov za izplačilo finančnega nadomestila zaradi povzročitve občutne škode, ki je nastala dobaviteljem električne energije zaradi uvedbe najvišje dovoljene maloprodajne cene električne energije z Uredbo o določitvi cen električne energije (Uradni list RS, št. 107/23; v nadaljnjem besedilu: uredba o določitvi cene).
</t>
  </si>
  <si>
    <t>Odgovornost za pravilnost podatkov in izračuna ter za verodostojnost predloženih dokazil, zahtevanih od operaterja trga ali drugih pristojnih organov, nosijo v celoti in izključno vlagatelji zahtev. Odgovorna oseba, ki je pooblaščena za zastopanje družbe zagotavlja resničnost sporočenih podatkov pod kazensko in materialno odgovornostjo, s podpisom obrazca iz prvega odstavka 5. člena Uredbe o določitvi nadomestila dobaviteljem električne energije, Uradni list 96/24, ki ga mora vlagatelj priložiti ob pošiljanju vloge priporočeno po pošti.</t>
  </si>
  <si>
    <t xml:space="preserve">7. Vlagatelj do 28. januarja 2025 pri operaterju trga vložijo zahtevo za izplačilo nadomestila. </t>
  </si>
  <si>
    <t>Vlagatelj izpolni ta list, če ustreza pogojem iz prvega odstavka 7. člena uredbe, hkrati pa dobavljene količine po regulirani ceni skladno z uredbo o določitvi cene presegajo količino, ki jo proizvedejo sami ali v povezanih osebah. Pri temu se v količini, ki jo proizvedejo vlagatelji sami ali v povezanih družbah, ne upošteva proizvodnja električne energije iz enot, katerih cena električne energije proizvodne naprave presega regulirano maloprodajno ceno (Creg) zmanjšano za stroške dobavitelja v višini 10 EUR/MWh.
Vlagatelj vnese podatke o lastni proizvodnji kot zahtevano v tabeli, in sicer ločeno za vsako proizvodno napravo posebej. 
Vsota količin, ki je bila proizvedena s strani vlagatelja ali v povezanih osebah, in so vnesene v to tabelo, se odšteje od količine, ki so upravičena do nadomestila skladno s 4. členom uredbe.</t>
  </si>
  <si>
    <r>
      <t>Žig</t>
    </r>
    <r>
      <rPr>
        <sz val="10"/>
        <color theme="1"/>
        <rFont val="Calibri"/>
        <family val="2"/>
        <scheme val="minor"/>
      </rPr>
      <t xml:space="preserve"> (v kolikor poslujete z žigom):</t>
    </r>
  </si>
  <si>
    <r>
      <t>− če količine električne energije, dobavljene reguliranemu segmentu odjemalcev, presežejo količine električne energije, proizvedene v proizvodnih enotah vlagatelja ali povezanih oseb, katerih cena električne energije proizvodne naprave je nižja od regulirane maloprodajne cene (C</t>
    </r>
    <r>
      <rPr>
        <vertAlign val="subscript"/>
        <sz val="11"/>
        <color theme="1"/>
        <rFont val="Calibri"/>
        <family val="2"/>
        <scheme val="minor"/>
      </rPr>
      <t>reg</t>
    </r>
    <r>
      <rPr>
        <sz val="11"/>
        <color theme="1"/>
        <rFont val="Calibri"/>
        <family val="2"/>
        <scheme val="minor"/>
      </rPr>
      <t xml:space="preserve">) iz prejšnjega odstavka, zmanjšane za 10 EUR/MWh; 
</t>
    </r>
  </si>
  <si>
    <r>
      <t>− za proizvodne enote, katerih cena električne energije proizvodne naprave je višja od regulirane maloprodajne cene (C</t>
    </r>
    <r>
      <rPr>
        <vertAlign val="subscript"/>
        <sz val="11"/>
        <color theme="1"/>
        <rFont val="Calibri"/>
        <family val="2"/>
        <scheme val="minor"/>
      </rPr>
      <t>reg</t>
    </r>
    <r>
      <rPr>
        <sz val="11"/>
        <color theme="1"/>
        <rFont val="Calibri"/>
        <family val="2"/>
        <scheme val="minor"/>
      </rPr>
      <t xml:space="preserve">) iz prvega odstavka 4. člena, zmanjšane za 10 EUR/MWh, morajo vlagatelji upoštevati vrstni red najnižjih cen električne energije proizvodne naprave, dokler ne zadostijo količinam električne energije, dobavljene reguliranemu segmentu odjemalcev. </t>
    </r>
  </si>
  <si>
    <r>
      <t xml:space="preserve">S svojim podpisom pod kazensko in materialno odgovornostjo potrjujem resničnost in verodostojnost podatkov in dokazil navedenih na </t>
    </r>
    <r>
      <rPr>
        <b/>
        <sz val="11"/>
        <color rgb="FF000000"/>
        <rFont val="Calibri"/>
        <family val="2"/>
        <scheme val="minor"/>
      </rPr>
      <t>obrazcu za oddajo zahtevkov za izplačilo nadomestila zaradi povzročitve občutne škode vključno s podatki in dokumenti posredovanimi v okviru tega zahtevka in navedenimi na listu Dokazila</t>
    </r>
    <r>
      <rPr>
        <sz val="11"/>
        <color rgb="FF000000"/>
        <rFont val="Calibri"/>
        <family val="2"/>
        <scheme val="minor"/>
      </rPr>
      <t>.</t>
    </r>
  </si>
  <si>
    <r>
      <t>Podpis zakonitega zastopnika / zakonitih zastopnikov</t>
    </r>
    <r>
      <rPr>
        <sz val="11"/>
        <color theme="1"/>
        <rFont val="Calibri"/>
        <family val="2"/>
        <scheme val="minor"/>
      </rPr>
      <t>:</t>
    </r>
  </si>
  <si>
    <t>Zahteva za izplačilo finančnega nadomestila zaradi povzročitve občutne škode, ki je nastala zaradi uvedbe najvišje dovoljene maloprodajne cene električne energije v obdobju med 1. 7. 2024 in 31. 10. 2024 z Uredbo o določitvi cen električne energije (Uradni list RS, št. 107/23), na podlagi Uredbe o določitvi nadomestila dobaviteljem električne energije (Uradni list RS, št. 96/24; v nadaljevanju: uredba).</t>
  </si>
  <si>
    <r>
      <rPr>
        <sz val="11"/>
        <color rgb="FF000000"/>
        <rFont val="Calibri"/>
        <family val="2"/>
        <scheme val="minor"/>
      </rPr>
      <t>V primeru, da vlagatelj ustreza pogojem iz prvega odstavka 7. člena uredbe in podaja zahtevo za količine električne energije iz proizvodnih enot, katerih cena električne energije proizvodne naprave je višja od regulirane maloprodajne cene (C</t>
    </r>
    <r>
      <rPr>
        <vertAlign val="subscript"/>
        <sz val="11"/>
        <color rgb="FF000000"/>
        <rFont val="Calibri"/>
        <family val="2"/>
        <scheme val="minor"/>
      </rPr>
      <t>reg</t>
    </r>
    <r>
      <rPr>
        <sz val="11"/>
        <color rgb="FF000000"/>
        <rFont val="Calibri"/>
        <family val="2"/>
        <scheme val="minor"/>
      </rPr>
      <t>), kot je določena v prvem odstavku 4. člena uredbe, zmanjšane za strošek dobavitelja v višini 10 EUR/MWh (brez DDV), in nižja od tržne cene (C</t>
    </r>
    <r>
      <rPr>
        <vertAlign val="subscript"/>
        <sz val="11"/>
        <color rgb="FF000000"/>
        <rFont val="Calibri"/>
        <family val="2"/>
        <scheme val="minor"/>
      </rPr>
      <t>EE</t>
    </r>
    <r>
      <rPr>
        <sz val="11"/>
        <color rgb="FF000000"/>
        <rFont val="Calibri"/>
        <family val="2"/>
        <scheme val="minor"/>
      </rPr>
      <t xml:space="preserve">) iz prvega odstavka 4. člena uredbe, zmanjšane za 10 EUR/MWh (brez DDV), ter je uporabljena za dobavo reguliranemu segmentu odjemalcev, potrjuje, da s priloženimi dokazili </t>
    </r>
    <r>
      <rPr>
        <b/>
        <sz val="11"/>
        <color rgb="FF000000"/>
        <rFont val="Calibri"/>
        <family val="2"/>
        <scheme val="minor"/>
      </rPr>
      <t>izkazuje in utemeljuje upravičenost do nadomestila</t>
    </r>
    <r>
      <rPr>
        <sz val="11"/>
        <color rgb="FF000000"/>
        <rFont val="Calibri"/>
        <family val="2"/>
        <scheme val="minor"/>
      </rPr>
      <t xml:space="preserve"> skladno z drugim odstavkom 4. člena uredbe. Hkrati tak vlagatelj potrjuje, da izpolnjuje naslednja pogoja iz drugega odstavka 4. člena uredbe:</t>
    </r>
  </si>
  <si>
    <t xml:space="preserve">Vlagatelj potrjuje, da je upravičen do finančnega nadomestila za dobavljene količine električne energije, za katero je najvišja dovoljena drobnoprodajna cena električne energije določena na podlagi 3. člena Uredbe o določitvi cen električne energije (Uradni list RS, št. 107/23) kot izhaja iz podatkov iz tega obrazca. </t>
  </si>
  <si>
    <t xml:space="preserve">Obrazec za oddajo zahtevkov je pripravljen na podlagi določil 5. člena Uredbe o določitvi nadomestila dobaviteljem električne energije, Uradni list RS, št. 96/24. </t>
  </si>
  <si>
    <t xml:space="preserve">Vlagatelj na ta list vnese podatke o dobavljenih količinah reguliranemu segmentu po reguliranih cenah skladno z uredbo o določitvi cen. Vlagatelj vnese vsoto zaračunanih vrednosti ter dobavljenih količin, ločeno po tarifah VT, MT in 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</si>
</sst>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00"/>
  </numFmts>
  <fonts count="40">
    <font>
      <sz val="11"/>
      <color theme="1"/>
      <name val="Calibri"/>
      <family val="2"/>
      <charset val="-18"/>
      <scheme val="minor"/>
    </font>
    <font>
      <sz val="10"/>
      <color theme="1"/>
      <name val="Arial"/>
      <family val="2"/>
    </font>
    <font>
      <b/>
      <sz val="11"/>
      <color theme="1"/>
      <name val="Calibri"/>
      <family val="2"/>
      <scheme val="minor"/>
    </font>
    <font>
      <b/>
      <sz val="16"/>
      <color theme="1"/>
      <name val="Calibri"/>
      <family val="2"/>
      <scheme val="minor"/>
    </font>
    <font>
      <b/>
      <sz val="20"/>
      <color theme="1"/>
      <name val="Calibri"/>
      <family val="2"/>
      <scheme val="minor"/>
    </font>
    <font>
      <u val="single"/>
      <sz val="11"/>
      <color theme="1"/>
      <name val="Calibri"/>
      <family val="2"/>
      <scheme val="minor"/>
    </font>
    <font>
      <u val="single"/>
      <sz val="11"/>
      <color theme="10"/>
      <name val="Calibri"/>
      <family val="2"/>
      <charset val="-18"/>
      <scheme val="minor"/>
    </font>
    <font>
      <b/>
      <u val="single"/>
      <sz val="14"/>
      <color theme="1"/>
      <name val="Calibri"/>
      <family val="2"/>
      <scheme val="minor"/>
    </font>
    <font>
      <b/>
      <sz val="11"/>
      <color rgb="FFFA7D00"/>
      <name val="Calibri"/>
      <family val="2"/>
      <charset val="-18"/>
      <scheme val="minor"/>
    </font>
    <font>
      <sz val="11"/>
      <color rgb="FFFF0000"/>
      <name val="Calibri"/>
      <family val="2"/>
      <charset val="-18"/>
      <scheme val="minor"/>
    </font>
    <font>
      <sz val="11"/>
      <color theme="0"/>
      <name val="Calibri"/>
      <family val="2"/>
      <charset val="-18"/>
      <scheme val="minor"/>
    </font>
    <font>
      <vertAlign val="subscript"/>
      <sz val="11"/>
      <color theme="1"/>
      <name val="Calibri"/>
      <family val="2"/>
      <charset val="-18"/>
      <scheme val="minor"/>
    </font>
    <font>
      <b/>
      <sz val="14"/>
      <color rgb="FFFA7D00"/>
      <name val="Calibri"/>
      <family val="2"/>
      <charset val="-18"/>
      <scheme val="minor"/>
    </font>
    <font>
      <b/>
      <sz val="9"/>
      <color theme="1"/>
      <name val="Calibri"/>
      <family val="2"/>
      <scheme val="minor"/>
    </font>
    <font>
      <b/>
      <u val="single"/>
      <sz val="16"/>
      <color theme="1"/>
      <name val="Calibri"/>
      <family val="2"/>
      <charset val="-18"/>
      <scheme val="minor"/>
    </font>
    <font>
      <sz val="11"/>
      <name val="Calibri"/>
      <family val="2"/>
      <charset val="-18"/>
      <scheme val="minor"/>
    </font>
    <font>
      <sz val="11"/>
      <color rgb="FFC00000"/>
      <name val="Calibri"/>
      <family val="2"/>
      <charset val="-18"/>
      <scheme val="minor"/>
    </font>
    <font>
      <vertAlign val="subscript"/>
      <sz val="11"/>
      <color theme="0"/>
      <name val="Calibri"/>
      <family val="2"/>
      <charset val="-18"/>
      <scheme val="minor"/>
    </font>
    <font>
      <sz val="11"/>
      <color rgb="FF060D38"/>
      <name val="Calibri"/>
      <family val="2"/>
      <charset val="-18"/>
      <scheme val="minor"/>
    </font>
    <font>
      <b/>
      <sz val="9"/>
      <color rgb="FFFF0000"/>
      <name val="Calibri"/>
      <family val="2"/>
      <charset val="-18"/>
      <scheme val="minor"/>
    </font>
    <font>
      <b/>
      <sz val="12"/>
      <color theme="1"/>
      <name val="Calibri"/>
      <family val="2"/>
      <charset val="-18"/>
      <scheme val="minor"/>
    </font>
    <font>
      <sz val="12"/>
      <color theme="1"/>
      <name val="Calibri"/>
      <family val="2"/>
      <charset val="-18"/>
      <scheme val="minor"/>
    </font>
    <font>
      <b/>
      <vertAlign val="subscript"/>
      <sz val="12"/>
      <color theme="1"/>
      <name val="Calibri"/>
      <family val="2"/>
      <charset val="-18"/>
      <scheme val="minor"/>
    </font>
    <font>
      <sz val="12"/>
      <color theme="1"/>
      <name val="Arial"/>
      <family val="2"/>
      <charset val="-18"/>
    </font>
    <font>
      <vertAlign val="subscript"/>
      <sz val="12"/>
      <color theme="1"/>
      <name val="Arial"/>
      <family val="2"/>
      <charset val="-18"/>
    </font>
    <font>
      <vertAlign val="subscript"/>
      <sz val="12"/>
      <color theme="1"/>
      <name val="Calibri"/>
      <family val="2"/>
      <charset val="-18"/>
      <scheme val="minor"/>
    </font>
    <font>
      <sz val="12"/>
      <color theme="0"/>
      <name val="Calibri"/>
      <family val="2"/>
      <charset val="-18"/>
      <scheme val="minor"/>
    </font>
    <font>
      <vertAlign val="subscript"/>
      <sz val="12"/>
      <color theme="0"/>
      <name val="Calibri"/>
      <family val="2"/>
      <charset val="-18"/>
      <scheme val="minor"/>
    </font>
    <font>
      <b/>
      <sz val="12"/>
      <color theme="0"/>
      <name val="Calibri"/>
      <family val="2"/>
      <charset val="-18"/>
      <scheme val="minor"/>
    </font>
    <font>
      <b/>
      <vertAlign val="subscript"/>
      <sz val="12"/>
      <color theme="0"/>
      <name val="Calibri"/>
      <family val="2"/>
      <charset val="-18"/>
      <scheme val="minor"/>
    </font>
    <font>
      <b/>
      <sz val="12"/>
      <color rgb="FFFF0000"/>
      <name val="Calibri"/>
      <family val="2"/>
      <charset val="-18"/>
      <scheme val="minor"/>
    </font>
    <font>
      <b/>
      <sz val="12"/>
      <color rgb="FF060D38"/>
      <name val="Calibri"/>
      <family val="2"/>
      <charset val="-18"/>
      <scheme val="minor"/>
    </font>
    <font>
      <b/>
      <vertAlign val="subscript"/>
      <sz val="12"/>
      <color rgb="FF060D38"/>
      <name val="Calibri"/>
      <family val="2"/>
      <charset val="-18"/>
      <scheme val="minor"/>
    </font>
    <font>
      <b/>
      <u val="single"/>
      <sz val="18"/>
      <color theme="1"/>
      <name val="Calibri"/>
      <family val="2"/>
      <scheme val="minor"/>
    </font>
    <font>
      <b/>
      <sz val="11"/>
      <color rgb="FFC00000"/>
      <name val="Calibri"/>
      <family val="2"/>
      <charset val="-18"/>
      <scheme val="minor"/>
    </font>
    <font>
      <sz val="10"/>
      <color theme="1"/>
      <name val="Calibri"/>
      <family val="2"/>
      <scheme val="minor"/>
    </font>
    <font>
      <u val="single"/>
      <sz val="10"/>
      <color theme="1"/>
      <name val="Calibri"/>
      <family val="2"/>
      <scheme val="minor"/>
    </font>
    <font>
      <sz val="11"/>
      <color rgb="FF000000"/>
      <name val="Calibri"/>
      <family val="2"/>
      <scheme val="minor"/>
    </font>
    <font>
      <b/>
      <sz val="11"/>
      <color rgb="FF000000"/>
      <name val="Calibri"/>
      <family val="2"/>
      <scheme val="minor"/>
    </font>
    <font>
      <vertAlign val="subscript"/>
      <sz val="11"/>
      <color rgb="FF000000"/>
      <name val="Calibri"/>
      <family val="2"/>
      <scheme val="minor"/>
    </font>
  </fonts>
  <fills count="11">
    <fill>
      <patternFill patternType="none"/>
    </fill>
    <fill>
      <patternFill patternType="gray125"/>
    </fill>
    <fill>
      <patternFill patternType="solid">
        <fgColor rgb="FFF2F2F2"/>
        <bgColor indexed="64"/>
      </patternFill>
    </fill>
    <fill>
      <patternFill patternType="solid">
        <fgColor rgb="FFB3DC1F"/>
        <bgColor indexed="64"/>
      </patternFill>
    </fill>
    <fill>
      <patternFill patternType="solid">
        <fgColor theme="5" tint="-0.24997000396251678"/>
        <bgColor indexed="64"/>
      </patternFill>
    </fill>
    <fill>
      <patternFill patternType="solid">
        <fgColor rgb="FFEAE9EF"/>
        <bgColor indexed="64"/>
      </patternFill>
    </fill>
    <fill>
      <patternFill patternType="solid">
        <fgColor theme="0"/>
        <bgColor indexed="64"/>
      </patternFill>
    </fill>
    <fill>
      <patternFill patternType="solid">
        <fgColor theme="5" tint="0.39998000860214233"/>
        <bgColor indexed="64"/>
      </patternFill>
    </fill>
    <fill>
      <patternFill patternType="solid">
        <fgColor theme="3" tint="-0.4999699890613556"/>
        <bgColor indexed="64"/>
      </patternFill>
    </fill>
    <fill>
      <patternFill patternType="solid">
        <fgColor theme="0" tint="-0.04997999966144562"/>
        <bgColor indexed="64"/>
      </patternFill>
    </fill>
    <fill>
      <patternFill patternType="solid">
        <fgColor theme="7" tint="0.7999799847602844"/>
        <bgColor indexed="64"/>
      </patternFill>
    </fill>
  </fills>
  <borders count="25">
    <border>
      <left/>
      <right/>
      <top/>
      <bottom/>
      <diagonal/>
    </border>
    <border>
      <left style="thin">
        <color rgb="FF7F7F7F"/>
      </left>
      <right style="thin">
        <color rgb="FF7F7F7F"/>
      </right>
      <top style="thin">
        <color rgb="FF7F7F7F"/>
      </top>
      <bottom style="thin">
        <color rgb="FF7F7F7F"/>
      </bottom>
    </border>
    <border>
      <left style="thin">
        <color auto="1"/>
      </left>
      <right style="thin">
        <color auto="1"/>
      </right>
      <top style="thin">
        <color auto="1"/>
      </top>
      <bottom style="thin">
        <color auto="1"/>
      </bottom>
    </border>
    <border>
      <left style="dotted">
        <color auto="1"/>
      </left>
      <right style="medium">
        <color auto="1"/>
      </right>
      <top style="medium">
        <color auto="1"/>
      </top>
      <bottom style="dotted">
        <color auto="1"/>
      </bottom>
    </border>
    <border>
      <left style="dotted">
        <color auto="1"/>
      </left>
      <right style="medium">
        <color auto="1"/>
      </right>
      <top style="dotted">
        <color auto="1"/>
      </top>
      <bottom style="dotted">
        <color auto="1"/>
      </bottom>
    </border>
    <border>
      <left style="dotted">
        <color auto="1"/>
      </left>
      <right style="medium">
        <color auto="1"/>
      </right>
      <top style="dotted">
        <color auto="1"/>
      </top>
      <bottom style="medium">
        <color auto="1"/>
      </bottom>
    </border>
    <border>
      <left style="medium">
        <color auto="1"/>
      </left>
      <right/>
      <top style="medium">
        <color auto="1"/>
      </top>
      <bottom style="thin">
        <color auto="1"/>
      </bottom>
    </border>
    <border>
      <left style="medium">
        <color auto="1"/>
      </left>
      <right/>
      <top/>
      <bottom style="thin">
        <color auto="1"/>
      </bottom>
    </border>
    <border>
      <left style="medium">
        <color auto="1"/>
      </left>
      <right/>
      <top style="thin">
        <color auto="1"/>
      </top>
      <bottom style="thin">
        <color auto="1"/>
      </bottom>
    </border>
    <border>
      <left style="medium">
        <color auto="1"/>
      </left>
      <right/>
      <top style="thin">
        <color auto="1"/>
      </top>
      <bottom/>
    </border>
    <border>
      <left style="medium">
        <color auto="1"/>
      </left>
      <right/>
      <top style="thin">
        <color auto="1"/>
      </top>
      <bottom style="medium">
        <color auto="1"/>
      </bottom>
    </border>
    <border>
      <left style="thin">
        <color auto="1"/>
      </left>
      <right style="thin">
        <color auto="1"/>
      </right>
      <top/>
      <bottom style="thin">
        <color auto="1"/>
      </bottom>
    </border>
    <border>
      <left style="dashed">
        <color rgb="FF7F7F7F"/>
      </left>
      <right style="dashed">
        <color rgb="FF7F7F7F"/>
      </right>
      <top style="dashed">
        <color rgb="FF7F7F7F"/>
      </top>
      <bottom style="dashed">
        <color rgb="FF7F7F7F"/>
      </bottom>
    </border>
    <border>
      <left style="dotted">
        <color auto="1"/>
      </left>
      <right style="dotted">
        <color auto="1"/>
      </right>
      <top style="dotted">
        <color auto="1"/>
      </top>
      <bottom style="dotted">
        <color auto="1"/>
      </bottom>
    </border>
    <border>
      <left style="dotted">
        <color auto="1"/>
      </left>
      <right/>
      <top style="dotted">
        <color auto="1"/>
      </top>
      <bottom style="dotted">
        <color auto="1"/>
      </bottom>
    </border>
    <border>
      <left/>
      <right/>
      <top style="dotted">
        <color auto="1"/>
      </top>
      <bottom style="dotted">
        <color auto="1"/>
      </bottom>
    </border>
    <border>
      <left/>
      <right style="dotted">
        <color auto="1"/>
      </right>
      <top style="dotted">
        <color auto="1"/>
      </top>
      <bottom style="dotted">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right/>
      <top/>
      <bottom style="dotted">
        <color auto="1"/>
      </bottom>
    </border>
    <border>
      <left/>
      <right style="dotted">
        <color auto="1"/>
      </right>
      <top style="dotted">
        <color auto="1"/>
      </top>
      <bottom/>
    </border>
    <border>
      <left style="thin">
        <color auto="1"/>
      </left>
      <right/>
      <top style="dotted">
        <color auto="1"/>
      </top>
      <bottom style="thin">
        <color auto="1"/>
      </bottom>
    </border>
    <border>
      <left/>
      <right/>
      <top style="dotted">
        <color auto="1"/>
      </top>
      <bottom style="thin">
        <color auto="1"/>
      </bottom>
    </border>
    <border>
      <left/>
      <right style="thin">
        <color auto="1"/>
      </right>
      <top style="dotted">
        <color auto="1"/>
      </top>
      <bottom style="thin">
        <color auto="1"/>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0" borderId="0" applyNumberFormat="0" applyFill="0" applyBorder="0" applyAlignment="0" applyProtection="0"/>
    <xf numFmtId="43" fontId="0" fillId="0" borderId="0" applyFont="0" applyFill="0" applyBorder="0" applyAlignment="0" applyProtection="0"/>
    <xf numFmtId="0" fontId="8" fillId="2" borderId="1" applyNumberFormat="0" applyAlignment="0" applyProtection="0"/>
  </cellStyleXfs>
  <cellXfs count="136">
    <xf numFmtId="0" fontId="0" fillId="0" borderId="0" xfId="0"/>
    <xf numFmtId="0" fontId="3" fillId="0" borderId="0" xfId="0" applyFont="1"/>
    <xf numFmtId="0" fontId="4" fillId="0" borderId="0" xfId="0" applyFont="1"/>
    <xf numFmtId="0" fontId="7" fillId="0" borderId="0" xfId="0" applyFont="1"/>
    <xf numFmtId="0" fontId="0" fillId="0" borderId="0" xfId="0" applyAlignment="1">
      <alignment vertical="top"/>
    </xf>
    <xf numFmtId="0" fontId="0" fillId="0" borderId="0" xfId="0" applyAlignment="1">
      <alignment vertical="top" wrapText="1"/>
    </xf>
    <xf numFmtId="0" fontId="6" fillId="0" borderId="0" xfId="20" applyAlignment="1" quotePrefix="1">
      <alignment vertical="top"/>
    </xf>
    <xf numFmtId="0" fontId="2" fillId="3" borderId="2" xfId="0"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wrapText="1"/>
    </xf>
    <xf numFmtId="0" fontId="5" fillId="0" borderId="0" xfId="0" applyFont="1" applyAlignment="1">
      <alignment vertical="top" wrapText="1"/>
    </xf>
    <xf numFmtId="0" fontId="0" fillId="0" borderId="0" xfId="0" applyAlignment="1">
      <alignment horizontal="left" vertical="top" wrapText="1"/>
    </xf>
    <xf numFmtId="0" fontId="6" fillId="0" borderId="0" xfId="20"/>
    <xf numFmtId="0" fontId="16" fillId="0" borderId="0" xfId="0" applyFont="1"/>
    <xf numFmtId="0" fontId="0" fillId="0" borderId="0" xfId="0" applyProtection="1">
      <protection hidden="1"/>
    </xf>
    <xf numFmtId="0" fontId="3" fillId="0" borderId="0" xfId="0" applyFont="1" applyProtection="1">
      <protection hidden="1"/>
    </xf>
    <xf numFmtId="0" fontId="0" fillId="3" borderId="2" xfId="0" applyFill="1" applyBorder="1" applyAlignment="1" applyProtection="1">
      <alignment vertical="center"/>
      <protection hidden="1"/>
    </xf>
    <xf numFmtId="0" fontId="0" fillId="0" borderId="0" xfId="0" applyAlignment="1" applyProtection="1">
      <alignment vertical="top" wrapText="1"/>
      <protection hidden="1"/>
    </xf>
    <xf numFmtId="0" fontId="2" fillId="3" borderId="2" xfId="0" applyFont="1" applyFill="1" applyBorder="1" applyAlignment="1" applyProtection="1">
      <alignment vertical="center"/>
      <protection hidden="1"/>
    </xf>
    <xf numFmtId="4" fontId="2" fillId="0" borderId="0" xfId="0" applyNumberFormat="1" applyFont="1" applyProtection="1">
      <protection hidden="1"/>
    </xf>
    <xf numFmtId="0" fontId="0" fillId="0" borderId="2" xfId="0" applyBorder="1" applyAlignment="1" applyProtection="1">
      <alignment vertical="center"/>
      <protection hidden="1"/>
    </xf>
    <xf numFmtId="0" fontId="9" fillId="0" borderId="0" xfId="0" applyFont="1" applyProtection="1">
      <protection hidden="1"/>
    </xf>
    <xf numFmtId="0" fontId="0" fillId="0" borderId="2" xfId="0" applyBorder="1" applyProtection="1">
      <protection hidden="1"/>
    </xf>
    <xf numFmtId="165" fontId="2" fillId="0" borderId="0" xfId="0" applyNumberFormat="1" applyFont="1" applyProtection="1">
      <protection hidden="1"/>
    </xf>
    <xf numFmtId="0" fontId="10" fillId="4" borderId="2" xfId="0" applyFont="1" applyFill="1" applyBorder="1" applyAlignment="1" applyProtection="1">
      <alignment horizontal="center" vertical="center"/>
      <protection hidden="1"/>
    </xf>
    <xf numFmtId="0" fontId="10" fillId="4" borderId="2" xfId="0" applyFont="1" applyFill="1" applyBorder="1" applyAlignment="1" applyProtection="1">
      <alignment vertical="center"/>
      <protection hidden="1"/>
    </xf>
    <xf numFmtId="164" fontId="8" fillId="2" borderId="1" xfId="22" applyNumberFormat="1" applyProtection="1">
      <protection hidden="1"/>
    </xf>
    <xf numFmtId="14" fontId="18" fillId="5" borderId="3" xfId="0" applyNumberFormat="1" applyFont="1" applyFill="1" applyBorder="1" applyAlignment="1" applyProtection="1">
      <alignment horizontal="left" vertical="center"/>
      <protection locked="0"/>
    </xf>
    <xf numFmtId="1" fontId="18" fillId="5" borderId="4" xfId="0" applyNumberFormat="1" applyFont="1" applyFill="1" applyBorder="1" applyAlignment="1" applyProtection="1">
      <alignment horizontal="left" vertical="center"/>
      <protection locked="0"/>
    </xf>
    <xf numFmtId="49" fontId="18" fillId="5" borderId="4" xfId="0" applyNumberFormat="1" applyFont="1" applyFill="1" applyBorder="1" applyProtection="1">
      <protection locked="0"/>
    </xf>
    <xf numFmtId="49" fontId="18" fillId="5" borderId="4" xfId="20" applyNumberFormat="1" applyFont="1" applyFill="1" applyBorder="1" applyProtection="1">
      <protection locked="0"/>
    </xf>
    <xf numFmtId="49" fontId="18" fillId="5" borderId="5" xfId="0" applyNumberFormat="1" applyFont="1" applyFill="1" applyBorder="1" applyAlignment="1" applyProtection="1">
      <alignment horizontal="left"/>
      <protection locked="0"/>
    </xf>
    <xf numFmtId="49" fontId="18" fillId="5" borderId="4" xfId="0" applyNumberFormat="1" applyFont="1" applyFill="1" applyBorder="1" applyAlignment="1" applyProtection="1">
      <alignment horizontal="left"/>
      <protection locked="0"/>
    </xf>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applyAlignment="1" applyProtection="1">
      <alignment horizontal="left" vertical="center" wrapText="1"/>
      <protection hidden="1"/>
    </xf>
    <xf numFmtId="0" fontId="3" fillId="0" borderId="0" xfId="0" applyFont="1" applyAlignment="1" applyProtection="1">
      <alignment vertical="top"/>
      <protection hidden="1"/>
    </xf>
    <xf numFmtId="0" fontId="0" fillId="0" borderId="0" xfId="0" applyAlignment="1" applyProtection="1">
      <alignment horizontal="left" indent="1"/>
      <protection hidden="1"/>
    </xf>
    <xf numFmtId="49" fontId="0" fillId="0" borderId="0" xfId="0" applyNumberFormat="1" applyAlignment="1" applyProtection="1">
      <alignment horizontal="left" indent="1"/>
      <protection hidden="1"/>
    </xf>
    <xf numFmtId="0" fontId="2" fillId="3" borderId="2" xfId="0" applyFont="1" applyFill="1" applyBorder="1" applyAlignment="1" applyProtection="1">
      <alignment horizontal="center" vertical="center"/>
      <protection hidden="1"/>
    </xf>
    <xf numFmtId="0" fontId="2" fillId="3" borderId="2"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6" borderId="2" xfId="0" applyFill="1" applyBorder="1" applyProtection="1">
      <protection hidden="1"/>
    </xf>
    <xf numFmtId="0" fontId="2" fillId="0" borderId="0" xfId="0" applyFont="1" applyAlignment="1" applyProtection="1">
      <alignment vertical="center"/>
      <protection hidden="1"/>
    </xf>
    <xf numFmtId="0" fontId="19" fillId="0" borderId="0" xfId="0" applyFont="1" applyProtection="1">
      <protection hidden="1"/>
    </xf>
    <xf numFmtId="1" fontId="10" fillId="0" borderId="0" xfId="0" applyNumberFormat="1" applyFont="1" applyProtection="1">
      <protection hidden="1"/>
    </xf>
    <xf numFmtId="0" fontId="33" fillId="0" borderId="0" xfId="0" applyFont="1" applyProtection="1">
      <protection hidden="1"/>
    </xf>
    <xf numFmtId="0" fontId="3" fillId="0" borderId="0" xfId="0" applyFont="1" applyProtection="1">
      <protection hidden="1"/>
    </xf>
    <xf numFmtId="0" fontId="14" fillId="0" borderId="0" xfId="0" applyFont="1" applyProtection="1">
      <protection hidden="1"/>
    </xf>
    <xf numFmtId="0" fontId="13" fillId="0" borderId="0" xfId="0" applyFont="1" applyProtection="1">
      <protection hidden="1"/>
    </xf>
    <xf numFmtId="0" fontId="0" fillId="0" borderId="0" xfId="0" applyAlignment="1" applyProtection="1">
      <alignment horizontal="left" vertical="center" wrapText="1"/>
      <protection hidden="1"/>
    </xf>
    <xf numFmtId="0" fontId="21" fillId="0" borderId="0" xfId="0" applyFont="1" applyAlignment="1" applyProtection="1">
      <alignment horizontal="left" vertical="center"/>
      <protection hidden="1"/>
    </xf>
    <xf numFmtId="0" fontId="21" fillId="0" borderId="0" xfId="0" applyFont="1" applyAlignment="1" applyProtection="1">
      <alignment horizontal="left"/>
      <protection hidden="1"/>
    </xf>
    <xf numFmtId="0" fontId="20" fillId="0" borderId="0" xfId="0" applyFont="1" applyProtection="1">
      <protection hidden="1"/>
    </xf>
    <xf numFmtId="0" fontId="14" fillId="0" borderId="0" xfId="0" applyFont="1" applyProtection="1">
      <protection hidden="1"/>
    </xf>
    <xf numFmtId="0" fontId="21" fillId="0" borderId="0" xfId="0" applyFont="1" applyProtection="1">
      <protection hidden="1"/>
    </xf>
    <xf numFmtId="0" fontId="21" fillId="0" borderId="0" xfId="0" applyFont="1" applyAlignment="1" applyProtection="1">
      <alignment horizontal="right"/>
      <protection hidden="1"/>
    </xf>
    <xf numFmtId="0" fontId="21" fillId="0" borderId="0" xfId="0" applyFont="1" applyAlignment="1" applyProtection="1">
      <alignment vertical="center"/>
      <protection hidden="1"/>
    </xf>
    <xf numFmtId="0" fontId="2" fillId="0" borderId="0" xfId="0" applyFont="1" applyProtection="1">
      <protection hidden="1"/>
    </xf>
    <xf numFmtId="0" fontId="20" fillId="3" borderId="11" xfId="0" applyFont="1" applyFill="1" applyBorder="1" applyAlignment="1" applyProtection="1">
      <alignment horizontal="center" vertical="center"/>
      <protection hidden="1"/>
    </xf>
    <xf numFmtId="165" fontId="21" fillId="0" borderId="2" xfId="0" applyNumberFormat="1" applyFont="1" applyBorder="1" applyProtection="1">
      <protection hidden="1"/>
    </xf>
    <xf numFmtId="0" fontId="20" fillId="3" borderId="2" xfId="0" applyFont="1" applyFill="1" applyBorder="1" applyAlignment="1" applyProtection="1">
      <alignment horizontal="center" vertical="center"/>
      <protection hidden="1"/>
    </xf>
    <xf numFmtId="0" fontId="23" fillId="0" borderId="0" xfId="0" applyFont="1" applyAlignment="1" applyProtection="1">
      <alignment horizontal="center" vertical="center"/>
      <protection hidden="1"/>
    </xf>
    <xf numFmtId="0" fontId="20" fillId="7" borderId="2" xfId="0" applyFont="1" applyFill="1" applyBorder="1" applyAlignment="1" applyProtection="1">
      <alignment horizontal="center" vertical="center"/>
      <protection hidden="1"/>
    </xf>
    <xf numFmtId="0" fontId="21" fillId="0" borderId="2" xfId="0" applyFont="1" applyBorder="1" applyProtection="1">
      <protection hidden="1"/>
    </xf>
    <xf numFmtId="0" fontId="26" fillId="4" borderId="2" xfId="0" applyFont="1" applyFill="1" applyBorder="1" applyAlignment="1" applyProtection="1">
      <alignment horizontal="center" vertical="center"/>
      <protection hidden="1"/>
    </xf>
    <xf numFmtId="164" fontId="21" fillId="0" borderId="2" xfId="0" applyNumberFormat="1" applyFont="1" applyBorder="1" applyProtection="1">
      <protection hidden="1"/>
    </xf>
    <xf numFmtId="0" fontId="28" fillId="8" borderId="2" xfId="0" applyFont="1" applyFill="1" applyBorder="1" applyAlignment="1" applyProtection="1">
      <alignment horizontal="center" vertical="center"/>
      <protection hidden="1"/>
    </xf>
    <xf numFmtId="4" fontId="28" fillId="8" borderId="0" xfId="0" applyNumberFormat="1" applyFont="1" applyFill="1" applyProtection="1">
      <protection hidden="1"/>
    </xf>
    <xf numFmtId="165" fontId="30" fillId="0" borderId="2" xfId="0" applyNumberFormat="1" applyFont="1" applyBorder="1" applyProtection="1">
      <protection hidden="1"/>
    </xf>
    <xf numFmtId="0" fontId="31" fillId="9" borderId="2" xfId="0" applyFont="1" applyFill="1" applyBorder="1" applyAlignment="1" applyProtection="1">
      <alignment horizontal="center" vertical="center"/>
      <protection hidden="1"/>
    </xf>
    <xf numFmtId="4" fontId="31" fillId="9" borderId="2" xfId="0" applyNumberFormat="1" applyFont="1" applyFill="1" applyBorder="1" applyProtection="1">
      <protection hidden="1"/>
    </xf>
    <xf numFmtId="0" fontId="0" fillId="0" borderId="0" xfId="0" applyFont="1" applyAlignment="1" applyProtection="1">
      <alignment horizontal="justify" vertical="center" wrapText="1"/>
      <protection hidden="1"/>
    </xf>
    <xf numFmtId="0" fontId="0" fillId="0" borderId="0" xfId="0" applyFont="1" applyAlignment="1" applyProtection="1">
      <alignment wrapText="1"/>
      <protection hidden="1"/>
    </xf>
    <xf numFmtId="14" fontId="16" fillId="0" borderId="0" xfId="0" applyNumberFormat="1" applyFont="1" applyAlignment="1">
      <alignment horizontal="left"/>
    </xf>
    <xf numFmtId="0" fontId="3"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165" fontId="12" fillId="10" borderId="12" xfId="22" applyNumberFormat="1" applyFont="1" applyFill="1" applyBorder="1" applyProtection="1">
      <protection hidden="1"/>
    </xf>
    <xf numFmtId="0" fontId="0" fillId="5" borderId="2" xfId="0" applyFill="1" applyBorder="1" applyProtection="1">
      <protection locked="0"/>
    </xf>
    <xf numFmtId="165" fontId="0" fillId="5" borderId="2" xfId="0" applyNumberFormat="1" applyFill="1" applyBorder="1" applyProtection="1">
      <protection locked="0"/>
    </xf>
    <xf numFmtId="4" fontId="18" fillId="9" borderId="13" xfId="0" applyNumberFormat="1" applyFont="1" applyFill="1" applyBorder="1" applyProtection="1">
      <protection locked="0"/>
    </xf>
    <xf numFmtId="0" fontId="30" fillId="0" borderId="0" xfId="0" applyFont="1" applyProtection="1">
      <protection hidden="1"/>
    </xf>
    <xf numFmtId="0" fontId="35" fillId="0" borderId="0" xfId="0" applyFont="1" applyAlignment="1" applyProtection="1">
      <alignment horizontal="justify" vertical="center" wrapText="1"/>
      <protection hidden="1"/>
    </xf>
    <xf numFmtId="0" fontId="35" fillId="0" borderId="0" xfId="0" applyFont="1" applyProtection="1">
      <protection hidden="1"/>
    </xf>
    <xf numFmtId="0" fontId="36" fillId="0" borderId="0" xfId="0" applyFont="1" applyAlignment="1" applyProtection="1">
      <alignment horizontal="right"/>
      <protection hidden="1"/>
    </xf>
    <xf numFmtId="0" fontId="0" fillId="0" borderId="0" xfId="0" applyFont="1" applyAlignment="1" applyProtection="1">
      <alignment vertical="center" wrapText="1"/>
      <protection hidden="1"/>
    </xf>
    <xf numFmtId="0" fontId="2" fillId="0" borderId="0" xfId="0" applyFont="1" applyProtection="1">
      <protection hidden="1"/>
    </xf>
    <xf numFmtId="0" fontId="0" fillId="0" borderId="0" xfId="0" applyFont="1" applyProtection="1">
      <protection hidden="1"/>
    </xf>
    <xf numFmtId="0" fontId="5" fillId="0" borderId="0" xfId="0" applyFont="1" applyAlignment="1" applyProtection="1">
      <alignment horizontal="center"/>
      <protection hidden="1"/>
    </xf>
    <xf numFmtId="49" fontId="6" fillId="5" borderId="4" xfId="20" applyNumberFormat="1" applyFill="1" applyBorder="1" applyProtection="1">
      <protection locked="0"/>
    </xf>
    <xf numFmtId="1" fontId="2" fillId="5" borderId="4" xfId="0" applyNumberFormat="1" applyFont="1" applyFill="1" applyBorder="1" applyAlignment="1">
      <alignment horizontal="left" vertical="center"/>
    </xf>
    <xf numFmtId="0" fontId="0" fillId="0" borderId="2" xfId="0" applyBorder="1"/>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1" fontId="20" fillId="0" borderId="14" xfId="0" applyNumberFormat="1" applyFont="1" applyBorder="1" applyAlignment="1" applyProtection="1">
      <alignment horizontal="left"/>
      <protection hidden="1"/>
    </xf>
    <xf numFmtId="0" fontId="20" fillId="0" borderId="15" xfId="0" applyFont="1" applyBorder="1" applyAlignment="1" applyProtection="1">
      <alignment horizontal="left"/>
      <protection hidden="1"/>
    </xf>
    <xf numFmtId="0" fontId="20" fillId="0" borderId="16" xfId="0" applyFont="1" applyBorder="1" applyAlignment="1" applyProtection="1">
      <alignment horizontal="left"/>
      <protection hidden="1"/>
    </xf>
    <xf numFmtId="0" fontId="26" fillId="4" borderId="17" xfId="0" applyFont="1" applyFill="1" applyBorder="1" applyAlignment="1" applyProtection="1">
      <alignment horizontal="left" vertical="center"/>
      <protection hidden="1"/>
    </xf>
    <xf numFmtId="0" fontId="26" fillId="4" borderId="18" xfId="0" applyFont="1" applyFill="1" applyBorder="1" applyAlignment="1" applyProtection="1">
      <alignment horizontal="left" vertical="center"/>
      <protection hidden="1"/>
    </xf>
    <xf numFmtId="0" fontId="26" fillId="4" borderId="19" xfId="0" applyFont="1" applyFill="1" applyBorder="1" applyAlignment="1" applyProtection="1">
      <alignment horizontal="left" vertical="center"/>
      <protection hidden="1"/>
    </xf>
    <xf numFmtId="0" fontId="28" fillId="8" borderId="17" xfId="0" applyFont="1" applyFill="1" applyBorder="1" applyAlignment="1" applyProtection="1">
      <alignment horizontal="left" vertical="center"/>
      <protection hidden="1"/>
    </xf>
    <xf numFmtId="0" fontId="28" fillId="8" borderId="18" xfId="0" applyFont="1" applyFill="1" applyBorder="1" applyAlignment="1" applyProtection="1">
      <alignment horizontal="left" vertical="center"/>
      <protection hidden="1"/>
    </xf>
    <xf numFmtId="0" fontId="28" fillId="8" borderId="19" xfId="0" applyFont="1" applyFill="1" applyBorder="1" applyAlignment="1" applyProtection="1">
      <alignment horizontal="left" vertical="center"/>
      <protection hidden="1"/>
    </xf>
    <xf numFmtId="0" fontId="0" fillId="0" borderId="0" xfId="0" applyFont="1" applyAlignment="1" applyProtection="1">
      <alignment horizontal="left" vertical="center" wrapText="1"/>
      <protection hidden="1"/>
    </xf>
    <xf numFmtId="0" fontId="21" fillId="7" borderId="17" xfId="0" applyFont="1" applyFill="1" applyBorder="1" applyAlignment="1" applyProtection="1">
      <alignment horizontal="left" vertical="center"/>
      <protection hidden="1"/>
    </xf>
    <xf numFmtId="0" fontId="21" fillId="7" borderId="18" xfId="0" applyFont="1" applyFill="1" applyBorder="1" applyAlignment="1" applyProtection="1">
      <alignment horizontal="left" vertical="center"/>
      <protection hidden="1"/>
    </xf>
    <xf numFmtId="0" fontId="21" fillId="7" borderId="19" xfId="0" applyFont="1" applyFill="1" applyBorder="1" applyAlignment="1" applyProtection="1">
      <alignment horizontal="left" vertical="center"/>
      <protection hidden="1"/>
    </xf>
    <xf numFmtId="0" fontId="21" fillId="3" borderId="17" xfId="0" applyFont="1" applyFill="1" applyBorder="1" applyAlignment="1" applyProtection="1">
      <alignment horizontal="left" vertical="center"/>
      <protection hidden="1"/>
    </xf>
    <xf numFmtId="0" fontId="21" fillId="3" borderId="18" xfId="0" applyFont="1" applyFill="1" applyBorder="1" applyAlignment="1" applyProtection="1">
      <alignment horizontal="left" vertical="center"/>
      <protection hidden="1"/>
    </xf>
    <xf numFmtId="0" fontId="21" fillId="3" borderId="19" xfId="0" applyFont="1" applyFill="1" applyBorder="1" applyAlignment="1" applyProtection="1">
      <alignment horizontal="left" vertical="center"/>
      <protection hidden="1"/>
    </xf>
    <xf numFmtId="0" fontId="0" fillId="0" borderId="20" xfId="0" applyBorder="1" applyAlignment="1" applyProtection="1">
      <alignment horizontal="center"/>
      <protection hidden="1"/>
    </xf>
    <xf numFmtId="0" fontId="35" fillId="0" borderId="14" xfId="0" applyFont="1" applyBorder="1" applyAlignment="1" applyProtection="1">
      <alignment horizontal="center"/>
      <protection hidden="1"/>
    </xf>
    <xf numFmtId="0" fontId="35" fillId="0" borderId="16" xfId="0" applyFont="1" applyBorder="1" applyAlignment="1" applyProtection="1">
      <alignment horizontal="center"/>
      <protection hidden="1"/>
    </xf>
    <xf numFmtId="0" fontId="5" fillId="0" borderId="0" xfId="0" applyFont="1" applyAlignment="1" applyProtection="1">
      <alignment horizontal="center"/>
      <protection hidden="1"/>
    </xf>
    <xf numFmtId="0" fontId="0" fillId="0" borderId="0" xfId="0" applyFont="1" applyAlignment="1" applyProtection="1">
      <alignment horizontal="left" vertical="top" wrapText="1"/>
      <protection hidden="1"/>
    </xf>
    <xf numFmtId="0" fontId="37" fillId="0" borderId="0" xfId="0" applyFont="1" applyAlignment="1" applyProtection="1">
      <alignment horizontal="justify" vertical="center" wrapText="1"/>
      <protection hidden="1"/>
    </xf>
    <xf numFmtId="0" fontId="0" fillId="0" borderId="0" xfId="0" applyFont="1" applyAlignment="1" applyProtection="1">
      <alignment horizontal="justify" vertical="center" wrapText="1"/>
      <protection hidden="1"/>
    </xf>
    <xf numFmtId="0" fontId="2" fillId="0" borderId="0" xfId="0" applyFont="1" applyAlignment="1" applyProtection="1">
      <alignment horizontal="justify" vertical="center" wrapText="1"/>
      <protection hidden="1"/>
    </xf>
    <xf numFmtId="14" fontId="20" fillId="0" borderId="14" xfId="0" applyNumberFormat="1" applyFont="1" applyBorder="1" applyAlignment="1" applyProtection="1">
      <alignment horizontal="left"/>
      <protection hidden="1"/>
    </xf>
    <xf numFmtId="14" fontId="20" fillId="0" borderId="15" xfId="0" applyNumberFormat="1" applyFont="1" applyBorder="1" applyAlignment="1" applyProtection="1">
      <alignment horizontal="left"/>
      <protection hidden="1"/>
    </xf>
    <xf numFmtId="14" fontId="20" fillId="0" borderId="16" xfId="0" applyNumberFormat="1" applyFont="1" applyBorder="1" applyAlignment="1" applyProtection="1">
      <alignment horizontal="left"/>
      <protection hidden="1"/>
    </xf>
    <xf numFmtId="0" fontId="20" fillId="0" borderId="14" xfId="0" applyFont="1" applyBorder="1" applyAlignment="1" applyProtection="1">
      <alignment horizontal="left"/>
      <protection hidden="1"/>
    </xf>
    <xf numFmtId="0" fontId="31" fillId="9" borderId="17" xfId="0" applyFont="1" applyFill="1" applyBorder="1" applyAlignment="1" applyProtection="1">
      <alignment horizontal="left" vertical="center"/>
      <protection hidden="1"/>
    </xf>
    <xf numFmtId="0" fontId="31" fillId="9" borderId="18" xfId="0" applyFont="1" applyFill="1" applyBorder="1" applyAlignment="1" applyProtection="1">
      <alignment horizontal="left" vertical="center"/>
      <protection hidden="1"/>
    </xf>
    <xf numFmtId="0" fontId="31" fillId="9" borderId="19" xfId="0" applyFont="1" applyFill="1" applyBorder="1" applyAlignment="1" applyProtection="1">
      <alignment horizontal="left" vertical="center"/>
      <protection hidden="1"/>
    </xf>
    <xf numFmtId="0" fontId="21" fillId="0" borderId="14" xfId="0" applyFont="1" applyBorder="1" applyAlignment="1" applyProtection="1">
      <alignment horizontal="center" vertical="center"/>
      <protection hidden="1"/>
    </xf>
    <xf numFmtId="0" fontId="21" fillId="0" borderId="15" xfId="0" applyFont="1" applyBorder="1" applyAlignment="1" applyProtection="1">
      <alignment horizontal="center" vertical="center"/>
      <protection hidden="1"/>
    </xf>
    <xf numFmtId="0" fontId="21" fillId="0" borderId="21"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3" borderId="22" xfId="0" applyFont="1" applyFill="1" applyBorder="1" applyAlignment="1" applyProtection="1">
      <alignment horizontal="left" vertical="center"/>
      <protection hidden="1"/>
    </xf>
    <xf numFmtId="0" fontId="21" fillId="3" borderId="23" xfId="0" applyFont="1" applyFill="1" applyBorder="1" applyAlignment="1" applyProtection="1">
      <alignment horizontal="left" vertical="center"/>
      <protection hidden="1"/>
    </xf>
    <xf numFmtId="0" fontId="21" fillId="3" borderId="24" xfId="0" applyFont="1" applyFill="1" applyBorder="1" applyAlignment="1" applyProtection="1">
      <alignment horizontal="left" vertical="center"/>
      <protection hidden="1"/>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Hyperlink" xfId="20" builtinId="8"/>
    <cellStyle name="Comma 2" xfId="21"/>
    <cellStyle name="Calculation" xfId="22" builtin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1" Type="http://schemas.openxmlformats.org/officeDocument/2006/relationships/sharedStrings" Target="sharedStrings.xml" /><Relationship Id="rId10" Type="http://schemas.openxmlformats.org/officeDocument/2006/relationships/worksheet" Target="worksheets/sheet8.xml" /><Relationship Id="rId13" Type="http://schemas.openxmlformats.org/officeDocument/2006/relationships/customXml" Target="../customXml/item2.xml" /><Relationship Id="rId12" Type="http://schemas.openxmlformats.org/officeDocument/2006/relationships/customXml" Target="../customXml/item1.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15" Type="http://schemas.openxmlformats.org/officeDocument/2006/relationships/calcChain" Target="calcChain.xml" /><Relationship Id="rId14" Type="http://schemas.openxmlformats.org/officeDocument/2006/relationships/customXml" Target="../customXml/item3.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504826</xdr:colOff>
      <xdr:row>0</xdr:row>
      <xdr:rowOff>123825</xdr:rowOff>
    </xdr:from>
    <xdr:to>
      <xdr:col>2</xdr:col>
      <xdr:colOff>60607</xdr:colOff>
      <xdr:row>2</xdr:row>
      <xdr:rowOff>99015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r:embed="rId1"/>
        <a:stretch>
          <a:fillRect/>
        </a:stretch>
      </xdr:blipFill>
      <xdr:spPr>
        <a:xfrm>
          <a:off x="323850" y="123825"/>
          <a:ext cx="1495425" cy="352425"/>
        </a:xfrm>
        <a:prstGeom prst="rec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3124200</xdr:colOff>
      <xdr:row>0</xdr:row>
      <xdr:rowOff>0</xdr:rowOff>
    </xdr:from>
    <xdr:to>
      <xdr:col>2</xdr:col>
      <xdr:colOff>4626891</xdr:colOff>
      <xdr:row>1</xdr:row>
      <xdr:rowOff>169500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r:embed="rId1"/>
        <a:stretch>
          <a:fillRect/>
        </a:stretch>
      </xdr:blipFill>
      <xdr:spPr>
        <a:xfrm>
          <a:off x="6219825" y="0"/>
          <a:ext cx="1504950" cy="361950"/>
        </a:xfrm>
        <a:prstGeom prst="rec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47625</xdr:colOff>
      <xdr:row>0</xdr:row>
      <xdr:rowOff>38100</xdr:rowOff>
    </xdr:from>
    <xdr:to>
      <xdr:col>4</xdr:col>
      <xdr:colOff>1550316</xdr:colOff>
      <xdr:row>1</xdr:row>
      <xdr:rowOff>131400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r:embed="rId1"/>
        <a:stretch>
          <a:fillRect/>
        </a:stretch>
      </xdr:blipFill>
      <xdr:spPr>
        <a:xfrm>
          <a:off x="5514975" y="38100"/>
          <a:ext cx="1504950" cy="361950"/>
        </a:xfrm>
        <a:prstGeom prst="rec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0</xdr:colOff>
      <xdr:row>0</xdr:row>
      <xdr:rowOff>0</xdr:rowOff>
    </xdr:from>
    <xdr:to>
      <xdr:col>6</xdr:col>
      <xdr:colOff>1502691</xdr:colOff>
      <xdr:row>1</xdr:row>
      <xdr:rowOff>93300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r:embed="rId1"/>
        <a:stretch>
          <a:fillRect/>
        </a:stretch>
      </xdr:blipFill>
      <xdr:spPr>
        <a:xfrm>
          <a:off x="11172825" y="0"/>
          <a:ext cx="1504950" cy="361950"/>
        </a:xfrm>
        <a:prstGeom prst="rec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0</xdr:colOff>
      <xdr:row>0</xdr:row>
      <xdr:rowOff>0</xdr:rowOff>
    </xdr:from>
    <xdr:to>
      <xdr:col>6</xdr:col>
      <xdr:colOff>1502691</xdr:colOff>
      <xdr:row>1</xdr:row>
      <xdr:rowOff>93300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r:embed="rId1"/>
        <a:stretch>
          <a:fillRect/>
        </a:stretch>
      </xdr:blipFill>
      <xdr:spPr>
        <a:xfrm>
          <a:off x="11172825" y="0"/>
          <a:ext cx="1504950" cy="361950"/>
        </a:xfrm>
        <a:prstGeom prst="rec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5</xdr:col>
      <xdr:colOff>619125</xdr:colOff>
      <xdr:row>0</xdr:row>
      <xdr:rowOff>57150</xdr:rowOff>
    </xdr:from>
    <xdr:to>
      <xdr:col>5</xdr:col>
      <xdr:colOff>2121816</xdr:colOff>
      <xdr:row>0</xdr:row>
      <xdr:rowOff>420960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r:embed="rId1"/>
        <a:stretch>
          <a:fillRect/>
        </a:stretch>
      </xdr:blipFill>
      <xdr:spPr>
        <a:xfrm>
          <a:off x="7639050" y="57150"/>
          <a:ext cx="1504950" cy="361950"/>
        </a:xfrm>
        <a:prstGeom prst="rec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1609725</xdr:colOff>
      <xdr:row>0</xdr:row>
      <xdr:rowOff>0</xdr:rowOff>
    </xdr:from>
    <xdr:to>
      <xdr:col>4</xdr:col>
      <xdr:colOff>3112416</xdr:colOff>
      <xdr:row>1</xdr:row>
      <xdr:rowOff>93300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r:embed="rId1"/>
        <a:stretch>
          <a:fillRect/>
        </a:stretch>
      </xdr:blipFill>
      <xdr:spPr>
        <a:xfrm>
          <a:off x="8553450" y="0"/>
          <a:ext cx="1504950" cy="361950"/>
        </a:xfrm>
        <a:prstGeom prst="rec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 Id="rId3" Type="http://schemas.openxmlformats.org/officeDocument/2006/relationships/customProperty" Target="../customProperty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2.bin" /><Relationship Id="rId3" Type="http://schemas.openxmlformats.org/officeDocument/2006/relationships/customProperty" Target="../customProperty2.bin"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3.bin" /><Relationship Id="rId3" Type="http://schemas.openxmlformats.org/officeDocument/2006/relationships/customProperty" Target="../customProperty3.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customProperty" Target="../customProperty4.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 Id="rId2" Type="http://schemas.openxmlformats.org/officeDocument/2006/relationships/printerSettings" Target="../printerSettings/printerSettings4.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5.bin" /><Relationship Id="rId3" Type="http://schemas.openxmlformats.org/officeDocument/2006/relationships/customProperty" Target="../customProperty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B4:Q45"/>
  <sheetViews>
    <sheetView showGridLines="0" workbookViewId="0" topLeftCell="A1">
      <selection pane="topLeft" activeCell="B15" sqref="B15"/>
    </sheetView>
  </sheetViews>
  <sheetFormatPr defaultRowHeight="15"/>
  <cols>
    <col min="1" max="1" width="4.857142857142857" customWidth="1"/>
    <col min="2" max="2" width="21.571428571428573" customWidth="1"/>
    <col min="3" max="3" width="130.85714285714286" customWidth="1"/>
    <col min="8" max="8" width="3.2857142857142856" customWidth="1"/>
    <col min="9" max="9" width="10.714285714285714" customWidth="1"/>
  </cols>
  <sheetData>
    <row r="4" spans="2:2" ht="26.25">
      <c r="B4" s="2" t="s">
        <v>0</v>
      </c>
    </row>
    <row r="5" spans="2:2" ht="15.75" customHeight="1">
      <c r="B5" s="2"/>
    </row>
    <row r="6" spans="2:3" ht="15">
      <c r="B6" t="s">
        <v>1</v>
      </c>
      <c r="C6" s="77">
        <v>45625</v>
      </c>
    </row>
    <row r="7" spans="2:3" ht="15">
      <c r="B7" t="s">
        <v>2</v>
      </c>
      <c r="C7" s="13" t="s">
        <v>3</v>
      </c>
    </row>
    <row r="8" ht="9.75" customHeight="1"/>
    <row r="9" spans="2:9" ht="15">
      <c r="B9" s="95" t="s">
        <v>139</v>
      </c>
      <c r="C9" s="95"/>
      <c r="D9" s="9"/>
      <c r="E9" s="9"/>
      <c r="F9" s="9"/>
      <c r="G9" s="9"/>
      <c r="H9" s="9"/>
      <c r="I9" s="9"/>
    </row>
    <row r="10" spans="2:3" ht="46.5" customHeight="1">
      <c r="B10" s="95" t="s">
        <v>127</v>
      </c>
      <c r="C10" s="95"/>
    </row>
    <row r="11" spans="10:17" ht="9.75" customHeight="1">
      <c r="J11" s="5"/>
      <c r="K11" s="5"/>
      <c r="L11" s="5"/>
      <c r="M11" s="5"/>
      <c r="N11" s="5"/>
      <c r="O11" s="5"/>
      <c r="P11" s="5"/>
      <c r="Q11" s="5"/>
    </row>
    <row r="12" spans="2:16" ht="18.75">
      <c r="B12" s="3" t="s">
        <v>4</v>
      </c>
      <c r="C12" s="5"/>
      <c r="D12" s="5"/>
      <c r="E12" s="5"/>
      <c r="F12" s="5"/>
      <c r="G12" s="5"/>
      <c r="H12" s="5"/>
      <c r="I12" s="5"/>
      <c r="J12" s="5"/>
      <c r="K12" s="5"/>
      <c r="L12" s="5"/>
      <c r="M12" s="5"/>
      <c r="N12" s="5"/>
      <c r="O12" s="5"/>
      <c r="P12" s="5"/>
    </row>
    <row r="13" spans="2:16" ht="62.25" customHeight="1">
      <c r="B13" s="95" t="s">
        <v>128</v>
      </c>
      <c r="C13" s="95"/>
      <c r="D13" s="5"/>
      <c r="E13" s="5"/>
      <c r="F13" s="5"/>
      <c r="G13" s="5"/>
      <c r="H13" s="5"/>
      <c r="I13" s="5"/>
      <c r="J13" s="5"/>
      <c r="K13" s="5"/>
      <c r="L13" s="5"/>
      <c r="M13" s="5"/>
      <c r="N13" s="5"/>
      <c r="O13" s="5"/>
      <c r="P13" s="5"/>
    </row>
    <row r="14" spans="10:16" ht="9.75" customHeight="1">
      <c r="J14" s="5"/>
      <c r="K14" s="5"/>
      <c r="L14" s="5"/>
      <c r="M14" s="5"/>
      <c r="N14" s="5"/>
      <c r="O14" s="5"/>
      <c r="P14" s="5"/>
    </row>
    <row r="15" spans="2:16" ht="18.75">
      <c r="B15" s="3" t="s">
        <v>5</v>
      </c>
      <c r="J15" s="5"/>
      <c r="K15" s="5"/>
      <c r="L15" s="5"/>
      <c r="M15" s="5"/>
      <c r="N15" s="5"/>
      <c r="O15" s="5"/>
      <c r="P15" s="5"/>
    </row>
    <row r="16" spans="2:16" ht="16.9" customHeight="1">
      <c r="B16" s="96" t="s">
        <v>6</v>
      </c>
      <c r="C16" s="96"/>
      <c r="D16" s="5"/>
      <c r="E16" s="5"/>
      <c r="F16" s="5"/>
      <c r="G16" s="5"/>
      <c r="H16" s="5"/>
      <c r="I16" s="5"/>
      <c r="J16" s="5"/>
      <c r="K16" s="5"/>
      <c r="L16" s="5"/>
      <c r="M16" s="5"/>
      <c r="N16" s="5"/>
      <c r="O16" s="5"/>
      <c r="P16" s="5"/>
    </row>
    <row r="17" spans="2:16" ht="15.75" customHeight="1">
      <c r="B17" s="95" t="s">
        <v>7</v>
      </c>
      <c r="C17" s="95"/>
      <c r="D17" s="5"/>
      <c r="E17" s="5"/>
      <c r="F17" s="5"/>
      <c r="G17" s="5"/>
      <c r="H17" s="5"/>
      <c r="I17" s="5"/>
      <c r="J17" s="5"/>
      <c r="K17" s="5"/>
      <c r="L17" s="4"/>
      <c r="M17" s="4"/>
      <c r="N17" s="4"/>
      <c r="O17" s="4"/>
      <c r="P17" s="4"/>
    </row>
    <row r="18" spans="2:16" ht="15">
      <c r="B18" s="96" t="s">
        <v>8</v>
      </c>
      <c r="C18" s="96"/>
      <c r="D18" s="4"/>
      <c r="E18" s="4"/>
      <c r="F18" s="4"/>
      <c r="G18" s="4"/>
      <c r="H18" s="4"/>
      <c r="I18" s="4"/>
      <c r="J18" s="6"/>
      <c r="K18" s="4"/>
      <c r="L18" s="4"/>
      <c r="M18" s="4"/>
      <c r="N18" s="4"/>
      <c r="O18" s="4"/>
      <c r="P18" s="4"/>
    </row>
    <row r="19" spans="2:16" ht="15" customHeight="1">
      <c r="B19" s="95" t="s">
        <v>9</v>
      </c>
      <c r="C19" s="95"/>
      <c r="D19" s="5"/>
      <c r="E19" s="5"/>
      <c r="F19" s="5"/>
      <c r="G19" s="5"/>
      <c r="H19" s="5"/>
      <c r="I19" s="5"/>
      <c r="J19" s="5"/>
      <c r="K19" s="5"/>
      <c r="L19" s="4"/>
      <c r="M19" s="4"/>
      <c r="N19" s="4"/>
      <c r="O19" s="4"/>
      <c r="P19" s="4"/>
    </row>
    <row r="20" spans="2:16" ht="32.25" customHeight="1">
      <c r="B20" s="95" t="s">
        <v>10</v>
      </c>
      <c r="C20" s="95"/>
      <c r="D20" s="5"/>
      <c r="E20" s="5"/>
      <c r="F20" s="5"/>
      <c r="G20" s="5"/>
      <c r="H20" s="5"/>
      <c r="I20" s="5"/>
      <c r="J20" s="5"/>
      <c r="K20" s="5"/>
      <c r="L20" s="4"/>
      <c r="M20" s="4"/>
      <c r="N20" s="4"/>
      <c r="O20" s="4"/>
      <c r="P20" s="4"/>
    </row>
    <row r="21" spans="2:16" ht="46.5" customHeight="1">
      <c r="B21" s="97" t="s">
        <v>11</v>
      </c>
      <c r="C21" s="97"/>
      <c r="D21" s="10"/>
      <c r="E21" s="10"/>
      <c r="F21" s="10"/>
      <c r="G21" s="10"/>
      <c r="H21" s="10"/>
      <c r="I21" s="10"/>
      <c r="J21" s="10"/>
      <c r="K21" s="10"/>
      <c r="L21" s="4"/>
      <c r="M21" s="4"/>
      <c r="N21" s="4"/>
      <c r="O21" s="4"/>
      <c r="P21" s="4"/>
    </row>
    <row r="22" spans="2:2" ht="15">
      <c r="B22" t="s">
        <v>129</v>
      </c>
    </row>
    <row r="23" ht="13.5" customHeight="1"/>
    <row r="24" spans="2:2" ht="18.75">
      <c r="B24" s="3" t="s">
        <v>12</v>
      </c>
    </row>
    <row r="25" spans="2:3" ht="15">
      <c r="B25" s="96" t="s">
        <v>13</v>
      </c>
      <c r="C25" s="96"/>
    </row>
    <row r="26" ht="6" customHeight="1"/>
    <row r="27" spans="2:2" ht="15">
      <c r="B27" s="12" t="s">
        <v>14</v>
      </c>
    </row>
    <row r="28" spans="2:2" ht="15">
      <c r="B28" s="4" t="s">
        <v>15</v>
      </c>
    </row>
    <row r="29" ht="6" customHeight="1"/>
    <row r="30" spans="2:2" ht="15">
      <c r="B30" s="12" t="s">
        <v>16</v>
      </c>
    </row>
    <row r="31" spans="2:11" ht="34.5" customHeight="1">
      <c r="B31" s="95" t="s">
        <v>140</v>
      </c>
      <c r="C31" s="95"/>
      <c r="D31" s="5"/>
      <c r="E31" s="5"/>
      <c r="F31" s="5"/>
      <c r="G31" s="5"/>
      <c r="H31" s="5"/>
      <c r="I31" s="5"/>
      <c r="J31" s="5"/>
      <c r="K31" s="5"/>
    </row>
    <row r="32" spans="2:9" ht="6" customHeight="1">
      <c r="B32" s="9"/>
      <c r="C32" s="9"/>
      <c r="D32" s="9"/>
      <c r="E32" s="9"/>
      <c r="F32" s="9"/>
      <c r="G32" s="9"/>
      <c r="H32" s="9"/>
      <c r="I32" s="9"/>
    </row>
    <row r="33" spans="2:2" ht="15">
      <c r="B33" s="12" t="s">
        <v>17</v>
      </c>
    </row>
    <row r="34" spans="2:9" ht="89.25" customHeight="1">
      <c r="B34" s="95" t="s">
        <v>130</v>
      </c>
      <c r="C34" s="95"/>
      <c r="D34" s="9"/>
      <c r="E34" s="9"/>
      <c r="F34" s="9"/>
      <c r="G34" s="9"/>
      <c r="H34" s="9"/>
      <c r="I34" s="9"/>
    </row>
    <row r="35" ht="6" customHeight="1"/>
    <row r="36" spans="2:2" ht="15">
      <c r="B36" s="12" t="s">
        <v>18</v>
      </c>
    </row>
    <row r="37" spans="2:11" ht="93.75" customHeight="1">
      <c r="B37" s="95" t="s">
        <v>19</v>
      </c>
      <c r="C37" s="95"/>
      <c r="D37" s="4"/>
      <c r="E37" s="4"/>
      <c r="F37" s="4"/>
      <c r="G37" s="4"/>
      <c r="H37" s="4"/>
      <c r="I37" s="4"/>
      <c r="J37" s="4"/>
      <c r="K37" s="4"/>
    </row>
    <row r="38" spans="2:11" ht="6" customHeight="1">
      <c r="B38" s="11"/>
      <c r="C38" s="11"/>
      <c r="D38" s="4"/>
      <c r="E38" s="4"/>
      <c r="F38" s="4"/>
      <c r="G38" s="4"/>
      <c r="H38" s="4"/>
      <c r="I38" s="4"/>
      <c r="J38" s="4"/>
      <c r="K38" s="4"/>
    </row>
    <row r="39" spans="2:2" ht="15">
      <c r="B39" s="12" t="s">
        <v>20</v>
      </c>
    </row>
    <row r="40" spans="2:3" ht="34.5" customHeight="1">
      <c r="B40" s="95" t="s">
        <v>21</v>
      </c>
      <c r="C40" s="95"/>
    </row>
    <row r="41" ht="6" customHeight="1"/>
    <row r="42" spans="2:2" ht="15">
      <c r="B42" s="12" t="s">
        <v>22</v>
      </c>
    </row>
    <row r="43" spans="2:11" ht="33" customHeight="1">
      <c r="B43" s="95" t="s">
        <v>23</v>
      </c>
      <c r="C43" s="95"/>
      <c r="D43" s="5"/>
      <c r="E43" s="5"/>
      <c r="F43" s="5"/>
      <c r="G43" s="5"/>
      <c r="H43" s="5"/>
      <c r="I43" s="5"/>
      <c r="J43" s="5"/>
      <c r="K43" s="5"/>
    </row>
    <row r="44" spans="2:11" ht="15">
      <c r="B44" s="5"/>
      <c r="C44" s="5"/>
      <c r="D44" s="5"/>
      <c r="E44" s="5"/>
      <c r="F44" s="5"/>
      <c r="G44" s="5"/>
      <c r="H44" s="5"/>
      <c r="I44" s="5"/>
      <c r="J44" s="5"/>
      <c r="K44" s="5"/>
    </row>
    <row r="45" spans="2:11" ht="15">
      <c r="B45" s="5"/>
      <c r="C45" s="5"/>
      <c r="D45" s="5"/>
      <c r="E45" s="5"/>
      <c r="F45" s="5"/>
      <c r="G45" s="5"/>
      <c r="H45" s="5"/>
      <c r="I45" s="5"/>
      <c r="J45" s="5"/>
      <c r="K45" s="5"/>
    </row>
  </sheetData>
  <sheetProtection algorithmName="SHA-512" hashValue="6VuJEoxTGRHzG+WbjUKP7b01Q1Zgutk+AUT1w1tj84GRa7hpA07EOmw+zqFKi0e91CnKo4CvOXehUYfhXKERUQ==" saltValue="x3VTWpdHSHN8GhrUGq74ig==" spinCount="100000" sheet="1"/>
  <mergeCells count="15">
    <mergeCell ref="B9:C9"/>
    <mergeCell ref="B10:C10"/>
    <mergeCell ref="B13:C13"/>
    <mergeCell ref="B16:C16"/>
    <mergeCell ref="B17:C17"/>
    <mergeCell ref="B18:C18"/>
    <mergeCell ref="B19:C19"/>
    <mergeCell ref="B20:C20"/>
    <mergeCell ref="B25:C25"/>
    <mergeCell ref="B21:C21"/>
    <mergeCell ref="B40:C40"/>
    <mergeCell ref="B43:C43"/>
    <mergeCell ref="B31:C31"/>
    <mergeCell ref="B37:C37"/>
    <mergeCell ref="B34:C34"/>
  </mergeCells>
  <hyperlinks>
    <hyperlink ref="B42" display="List &quot;Dokazila&quot;"/>
    <hyperlink ref="B39" display="List &quot;Nadomestilo&quot;"/>
    <hyperlink ref="B36" display="List &quot;Lastna proizvodnja - 4. člen&quot;"/>
    <hyperlink ref="B33" display="List &quot;Lastna proizvodnja - 7. člen&quot;"/>
    <hyperlink ref="B30" display="List &quot;Dobava&quot;"/>
    <hyperlink ref="B27" display="List &quot;Vlagatelj&quot;"/>
  </hyperlinks>
  <pageMargins left="0.7" right="0.7" top="0.75" bottom="0.75" header="0.3" footer="0.3"/>
  <pageSetup orientation="portrait" paperSize="9" scale="37" r:id="rId2"/>
  <customProperties>
    <customPr name="ID" r:id="rId3"/>
  </customPropertie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60D38"/>
  </sheetPr>
  <dimension ref="B2:C18"/>
  <sheetViews>
    <sheetView showGridLines="0" tabSelected="1" workbookViewId="0" topLeftCell="A1">
      <selection pane="topLeft" activeCell="B4" sqref="B4"/>
    </sheetView>
  </sheetViews>
  <sheetFormatPr defaultColWidth="8.854285714285714" defaultRowHeight="15"/>
  <cols>
    <col min="2" max="2" width="37.57142857142857" customWidth="1"/>
    <col min="3" max="3" width="69.85714285714286" customWidth="1"/>
    <col min="4" max="4" width="8.857142857142858" customWidth="1"/>
  </cols>
  <sheetData>
    <row r="2" spans="2:2" ht="21">
      <c r="B2" s="1" t="s">
        <v>24</v>
      </c>
    </row>
    <row r="3" ht="15.75" thickBot="1"/>
    <row r="4" spans="2:3" ht="15">
      <c r="B4" s="33" t="s">
        <v>25</v>
      </c>
      <c r="C4" s="27"/>
    </row>
    <row r="5" spans="2:3" ht="15">
      <c r="B5" s="34" t="s">
        <v>26</v>
      </c>
      <c r="C5" s="93" t="s">
        <v>122</v>
      </c>
    </row>
    <row r="6" spans="2:3" ht="15">
      <c r="B6" s="35" t="s">
        <v>27</v>
      </c>
      <c r="C6" s="29"/>
    </row>
    <row r="7" spans="2:3" ht="15">
      <c r="B7" s="35" t="s">
        <v>28</v>
      </c>
      <c r="C7" s="28"/>
    </row>
    <row r="8" spans="2:3" ht="15">
      <c r="B8" s="35" t="s">
        <v>29</v>
      </c>
      <c r="C8" s="28"/>
    </row>
    <row r="9" spans="2:3" ht="15">
      <c r="B9" s="35" t="s">
        <v>30</v>
      </c>
      <c r="C9" s="29"/>
    </row>
    <row r="10" spans="2:3" ht="15">
      <c r="B10" s="35" t="s">
        <v>31</v>
      </c>
      <c r="C10" s="32"/>
    </row>
    <row r="11" spans="2:3" ht="15">
      <c r="B11" s="35" t="s">
        <v>32</v>
      </c>
      <c r="C11" s="29"/>
    </row>
    <row r="12" spans="2:3" ht="15">
      <c r="B12" s="35" t="s">
        <v>33</v>
      </c>
      <c r="C12" s="29"/>
    </row>
    <row r="13" spans="2:3" ht="15">
      <c r="B13" s="35" t="s">
        <v>34</v>
      </c>
      <c r="C13" s="29"/>
    </row>
    <row r="14" spans="2:3" ht="15">
      <c r="B14" s="35" t="s">
        <v>35</v>
      </c>
      <c r="C14" s="29"/>
    </row>
    <row r="15" spans="2:3" ht="15">
      <c r="B15" s="35" t="s">
        <v>36</v>
      </c>
      <c r="C15" s="29"/>
    </row>
    <row r="16" spans="2:3" ht="15">
      <c r="B16" s="35" t="s">
        <v>37</v>
      </c>
      <c r="C16" s="92"/>
    </row>
    <row r="17" spans="2:3" ht="15">
      <c r="B17" s="36" t="s">
        <v>38</v>
      </c>
      <c r="C17" s="30"/>
    </row>
    <row r="18" spans="2:3" ht="15.75" thickBot="1">
      <c r="B18" s="37" t="s">
        <v>39</v>
      </c>
      <c r="C18" s="31"/>
    </row>
  </sheetData>
  <sheetProtection algorithmName="SHA-512" hashValue="3KL2dmdvuRGjm17TrlkgxCuOzgnxikC+wvva2jWgJ8e4mS8VSixdP22SC+uaf0v2VDAlxZri7bSFeRzW2JqjGQ==" saltValue="tA5wcwVu6FBV1hH9p2V6TA==" spinCount="100000" sheet="1" objects="1" scenarios="1"/>
  <dataValidations count="1">
    <dataValidation type="date" operator="greaterThan" allowBlank="1" showInputMessage="1" showErrorMessage="1" promptTitle="Vnesite datum oddaje zahteve" prompt="Vnese se lahko le datum." errorTitle="Napačen vnos" error="Vnese se lahko le datum, ki je večji od 1. 1. 2025." sqref="C4">
      <formula1>45658</formula1>
    </dataValidation>
  </dataValidations>
  <pageMargins left="0.7" right="0.7" top="0.75" bottom="0.75" header="0.3" footer="0.3"/>
  <pageSetup orientation="portrait" paperSize="9" r:id="rId2"/>
  <customProperties>
    <customPr name="ID" r:id="rId3"/>
  </customPropertie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060D38"/>
  </sheetPr>
  <dimension ref="A1:H17"/>
  <sheetViews>
    <sheetView showGridLines="0" workbookViewId="0" topLeftCell="A1">
      <selection pane="topLeft" activeCell="C26" sqref="C26"/>
    </sheetView>
  </sheetViews>
  <sheetFormatPr defaultColWidth="8.854285714285714" defaultRowHeight="15"/>
  <cols>
    <col min="1" max="1" width="3.2857142857142856" style="14" customWidth="1"/>
    <col min="2" max="2" width="6.571428571428571" style="14" customWidth="1"/>
    <col min="3" max="3" width="56.285714285714285" style="14" customWidth="1"/>
    <col min="4" max="4" width="15.857142857142858" style="14" customWidth="1"/>
    <col min="5" max="5" width="86.14285714285714" style="14" customWidth="1"/>
    <col min="6" max="6" width="8.142857142857142" style="14" customWidth="1"/>
    <col min="7" max="7" width="24.428571428571427" style="14" customWidth="1"/>
    <col min="8" max="8" width="15.571428571428571" style="14" customWidth="1"/>
    <col min="9" max="9" width="24.142857142857142" style="14" customWidth="1"/>
    <col min="10" max="10" width="17.285714285714285" style="14" bestFit="1" customWidth="1"/>
    <col min="11" max="11" width="17.285714285714285" style="14" customWidth="1"/>
    <col min="12" max="13" width="18.857142857142858" style="14" customWidth="1"/>
    <col min="14" max="14" width="15.714285714285714" style="14" bestFit="1" customWidth="1"/>
    <col min="15" max="15" width="19.571428571428573" style="14" customWidth="1"/>
    <col min="16" max="16" width="16" style="14" customWidth="1"/>
    <col min="17" max="17" width="20.285714285714285" style="14" customWidth="1"/>
    <col min="18" max="18" width="20.857142857142858" style="14" customWidth="1"/>
    <col min="19" max="19" width="15.714285714285714" style="14" customWidth="1"/>
    <col min="20" max="20" width="59.714285714285715" style="14" bestFit="1" customWidth="1"/>
    <col min="21" max="16384" width="8.857142857142858" style="14"/>
  </cols>
  <sheetData>
    <row r="1" spans="2:2" ht="21">
      <c r="B1" s="15" t="s">
        <v>40</v>
      </c>
    </row>
    <row r="2" spans="1:1" ht="21">
      <c r="A2" s="15"/>
    </row>
    <row r="3" spans="1:3" s="79" customFormat="1" ht="15" customHeight="1">
      <c r="A3" s="78"/>
      <c r="C3" s="79" t="s">
        <v>123</v>
      </c>
    </row>
    <row r="4" spans="1:3" s="79" customFormat="1" ht="15" customHeight="1">
      <c r="A4" s="78"/>
      <c r="C4" s="79" t="s">
        <v>41</v>
      </c>
    </row>
    <row r="5" spans="1:3" s="79" customFormat="1" ht="15" customHeight="1">
      <c r="A5" s="78"/>
      <c r="C5" s="79" t="s">
        <v>42</v>
      </c>
    </row>
    <row r="6" spans="3:5" ht="17.25" customHeight="1">
      <c r="C6" s="16" t="s">
        <v>43</v>
      </c>
      <c r="D6" s="83"/>
      <c r="E6" s="17"/>
    </row>
    <row r="7" spans="3:5" ht="17.25" customHeight="1">
      <c r="C7" s="16" t="s">
        <v>44</v>
      </c>
      <c r="D7" s="83"/>
      <c r="E7" s="17"/>
    </row>
    <row r="8" spans="3:5" ht="15">
      <c r="C8" s="16" t="s">
        <v>45</v>
      </c>
      <c r="D8" s="83"/>
      <c r="E8" s="17"/>
    </row>
    <row r="9" spans="3:4" ht="15">
      <c r="C9" s="18" t="s">
        <v>46</v>
      </c>
      <c r="D9" s="19">
        <f>SUM(D6:D8)</f>
        <v>0</v>
      </c>
    </row>
    <row r="11" spans="2:8" ht="18">
      <c r="B11" s="20" t="s">
        <v>47</v>
      </c>
      <c r="C11" s="16" t="s">
        <v>48</v>
      </c>
      <c r="D11" s="83"/>
      <c r="E11" s="38" t="str">
        <f>IF(ISBLANK(D11),"",IF(OR((D6/D11)&gt;118.1,(D6/D11)&lt;117.9),"Glede na vnesene podatke, zaračuna cena v VT tarifi ni enaka 118,00 EUR/MWh!",""))</f>
        <v/>
      </c>
      <c r="F11" s="21"/>
      <c r="G11" s="21"/>
      <c r="H11" s="21"/>
    </row>
    <row r="12" spans="2:8" ht="18">
      <c r="B12" s="20" t="s">
        <v>49</v>
      </c>
      <c r="C12" s="16" t="s">
        <v>50</v>
      </c>
      <c r="D12" s="83"/>
      <c r="E12" s="38" t="str">
        <f>IF(ISBLANK(D12),"",IF(OR((D7/D12)&gt;82.1,(D7/D12)&lt;81.9),"Glede na vnesene podatke, zaračuna cena v MT tarifi ni enaka 82,00 EUR/MWh!",""))</f>
        <v/>
      </c>
      <c r="F12" s="21"/>
      <c r="G12" s="21"/>
      <c r="H12" s="21"/>
    </row>
    <row r="13" spans="2:8" ht="18">
      <c r="B13" s="20" t="s">
        <v>51</v>
      </c>
      <c r="C13" s="16" t="s">
        <v>52</v>
      </c>
      <c r="D13" s="83"/>
      <c r="E13" s="38" t="str">
        <f>IF(ISBLANK(D13),"",IF(OR((D8/D13)&gt;98.1,(D8/D13)&lt;97.9),"Glede na vnesene podatke, zaračuna cena v ET tarifi ni enaka 98,00 EUR/MWh!",""))</f>
        <v/>
      </c>
      <c r="F13" s="21"/>
      <c r="G13" s="21"/>
      <c r="H13" s="21"/>
    </row>
    <row r="14" spans="2:4" ht="18">
      <c r="B14" s="22" t="s">
        <v>53</v>
      </c>
      <c r="C14" s="18" t="s">
        <v>54</v>
      </c>
      <c r="D14" s="23">
        <f>SUM(D11:D13)</f>
        <v>0</v>
      </c>
    </row>
    <row r="17" spans="2:4" ht="18">
      <c r="B17" s="24" t="s">
        <v>55</v>
      </c>
      <c r="C17" s="25" t="s">
        <v>56</v>
      </c>
      <c r="D17" s="26" t="str">
        <f>IF(OR(SUM(D11:D13)&lt;=0,SUM(D6:D8)&lt;=0),"",ROUND(SUM(D6:D8)/SUM(D11:D13),3))</f>
        <v/>
      </c>
    </row>
  </sheetData>
  <sheetProtection algorithmName="SHA-512" hashValue="Y2yM/8x5feKXYYdP2IVFLCFxA5+DH7SgK9XS33L4KJjBN5Mc3zvhQtRxW9yafW77R7zIiYfsRHFE8JtmUXXfEA==" saltValue="ljCQf9+nzTvcKtZXnWvDjg==" spinCount="100000" sheet="1" objects="1" scenarios="1"/>
  <dataValidations count="1">
    <dataValidation type="decimal" allowBlank="1" showErrorMessage="1" errorTitle="Napačen vnos" error="Vnese se lahko le številske vrednosti" sqref="D6:D8 D11:D13">
      <formula1>0</formula1>
      <formula2>1000000000000</formula2>
    </dataValidation>
  </dataValidations>
  <pageMargins left="0.7" right="0.7" top="0.75" bottom="0.75" header="0.3" footer="0.3"/>
  <pageSetup orientation="portrait" paperSize="9" scale="24" r:id="rId2"/>
  <customProperties>
    <customPr name="ID" r:id="rId3"/>
  </customPropertie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60D38"/>
  </sheetPr>
  <dimension ref="A1:G308"/>
  <sheetViews>
    <sheetView showGridLines="0" workbookViewId="0" topLeftCell="A1">
      <pane xSplit="1" ySplit="8" topLeftCell="B9" activePane="bottomRight" state="frozen"/>
      <selection pane="topLeft" activeCell="A1" sqref="A1"/>
      <selection pane="bottomLeft" activeCell="A9" sqref="A9"/>
      <selection pane="topRight" activeCell="B1" sqref="B1"/>
      <selection pane="bottomRight" activeCell="A8" sqref="A8"/>
    </sheetView>
  </sheetViews>
  <sheetFormatPr defaultColWidth="9.144285714285713" defaultRowHeight="15"/>
  <cols>
    <col min="1" max="1" width="4" style="14" bestFit="1" customWidth="1"/>
    <col min="2" max="7" width="32.714285714285715" style="14" customWidth="1"/>
    <col min="8" max="8" width="7.714285714285714" style="14" bestFit="1" customWidth="1"/>
    <col min="9" max="16384" width="9.142857142857142" style="14"/>
  </cols>
  <sheetData>
    <row r="1" spans="1:1" ht="21">
      <c r="A1" s="39" t="s">
        <v>57</v>
      </c>
    </row>
    <row r="3" spans="3:4" ht="18.75">
      <c r="C3" s="80">
        <f>ROUND(SUM(G9:G1048576),3)</f>
        <v>0</v>
      </c>
      <c r="D3" s="14" t="s">
        <v>58</v>
      </c>
    </row>
    <row r="4" spans="1:1" ht="15">
      <c r="A4" s="40"/>
    </row>
    <row r="5" spans="1:1" ht="15">
      <c r="A5" s="40" t="s">
        <v>59</v>
      </c>
    </row>
    <row r="6" spans="1:1" ht="15">
      <c r="A6" s="40" t="s">
        <v>60</v>
      </c>
    </row>
    <row r="7" spans="1:1" ht="15">
      <c r="A7" s="41" t="s">
        <v>61</v>
      </c>
    </row>
    <row r="8" spans="1:7" s="44" customFormat="1" ht="48" customHeight="1">
      <c r="A8" s="42" t="s">
        <v>62</v>
      </c>
      <c r="B8" s="42" t="s">
        <v>63</v>
      </c>
      <c r="C8" s="43" t="s">
        <v>64</v>
      </c>
      <c r="D8" s="43" t="s">
        <v>65</v>
      </c>
      <c r="E8" s="43" t="s">
        <v>66</v>
      </c>
      <c r="F8" s="43" t="s">
        <v>67</v>
      </c>
      <c r="G8" s="43" t="s">
        <v>68</v>
      </c>
    </row>
    <row r="9" spans="1:7" ht="15">
      <c r="A9" s="45">
        <v>1</v>
      </c>
      <c r="B9" s="81"/>
      <c r="C9" s="81"/>
      <c r="D9" s="81"/>
      <c r="E9" s="81"/>
      <c r="F9" s="81"/>
      <c r="G9" s="82"/>
    </row>
    <row r="10" spans="1:7" ht="15">
      <c r="A10" s="45">
        <v>2</v>
      </c>
      <c r="B10" s="81"/>
      <c r="C10" s="81"/>
      <c r="D10" s="81"/>
      <c r="E10" s="81"/>
      <c r="F10" s="81"/>
      <c r="G10" s="82"/>
    </row>
    <row r="11" spans="1:7" ht="15">
      <c r="A11" s="45">
        <v>3</v>
      </c>
      <c r="B11" s="81"/>
      <c r="C11" s="81"/>
      <c r="D11" s="81"/>
      <c r="E11" s="81"/>
      <c r="F11" s="81"/>
      <c r="G11" s="82"/>
    </row>
    <row r="12" spans="1:7" ht="15">
      <c r="A12" s="45">
        <v>4</v>
      </c>
      <c r="B12" s="81"/>
      <c r="C12" s="81"/>
      <c r="D12" s="81"/>
      <c r="E12" s="81"/>
      <c r="F12" s="81"/>
      <c r="G12" s="82"/>
    </row>
    <row r="13" spans="1:7" ht="15">
      <c r="A13" s="45">
        <v>5</v>
      </c>
      <c r="B13" s="81"/>
      <c r="C13" s="81"/>
      <c r="D13" s="81"/>
      <c r="E13" s="81"/>
      <c r="F13" s="81"/>
      <c r="G13" s="82"/>
    </row>
    <row r="14" spans="1:7" ht="15">
      <c r="A14" s="45">
        <v>6</v>
      </c>
      <c r="B14" s="81"/>
      <c r="C14" s="81"/>
      <c r="D14" s="81"/>
      <c r="E14" s="81"/>
      <c r="F14" s="81"/>
      <c r="G14" s="82"/>
    </row>
    <row r="15" spans="1:7" ht="15">
      <c r="A15" s="45">
        <v>7</v>
      </c>
      <c r="B15" s="81"/>
      <c r="C15" s="81"/>
      <c r="D15" s="81"/>
      <c r="E15" s="81"/>
      <c r="F15" s="81"/>
      <c r="G15" s="82"/>
    </row>
    <row r="16" spans="1:7" ht="15">
      <c r="A16" s="45">
        <v>8</v>
      </c>
      <c r="B16" s="81"/>
      <c r="C16" s="81"/>
      <c r="D16" s="81"/>
      <c r="E16" s="81"/>
      <c r="F16" s="81"/>
      <c r="G16" s="82"/>
    </row>
    <row r="17" spans="1:7" ht="15">
      <c r="A17" s="45">
        <v>9</v>
      </c>
      <c r="B17" s="81"/>
      <c r="C17" s="81"/>
      <c r="D17" s="81"/>
      <c r="E17" s="81"/>
      <c r="F17" s="81"/>
      <c r="G17" s="82"/>
    </row>
    <row r="18" spans="1:7" ht="15">
      <c r="A18" s="45">
        <v>10</v>
      </c>
      <c r="B18" s="81"/>
      <c r="C18" s="81"/>
      <c r="D18" s="81"/>
      <c r="E18" s="81"/>
      <c r="F18" s="81"/>
      <c r="G18" s="82"/>
    </row>
    <row r="19" spans="1:7" ht="15">
      <c r="A19" s="45">
        <v>11</v>
      </c>
      <c r="B19" s="81"/>
      <c r="C19" s="81"/>
      <c r="D19" s="81"/>
      <c r="E19" s="81"/>
      <c r="F19" s="81"/>
      <c r="G19" s="82"/>
    </row>
    <row r="20" spans="1:7" ht="15">
      <c r="A20" s="45">
        <v>12</v>
      </c>
      <c r="B20" s="81"/>
      <c r="C20" s="81"/>
      <c r="D20" s="81"/>
      <c r="E20" s="81"/>
      <c r="F20" s="81"/>
      <c r="G20" s="82"/>
    </row>
    <row r="21" spans="1:7" ht="15">
      <c r="A21" s="45">
        <v>13</v>
      </c>
      <c r="B21" s="81"/>
      <c r="C21" s="81"/>
      <c r="D21" s="81"/>
      <c r="E21" s="81"/>
      <c r="F21" s="81"/>
      <c r="G21" s="82"/>
    </row>
    <row r="22" spans="1:7" ht="15">
      <c r="A22" s="45">
        <v>14</v>
      </c>
      <c r="B22" s="81"/>
      <c r="C22" s="81"/>
      <c r="D22" s="81"/>
      <c r="E22" s="81"/>
      <c r="F22" s="81"/>
      <c r="G22" s="82"/>
    </row>
    <row r="23" spans="1:7" ht="15">
      <c r="A23" s="45">
        <v>15</v>
      </c>
      <c r="B23" s="81"/>
      <c r="C23" s="81"/>
      <c r="D23" s="81"/>
      <c r="E23" s="81"/>
      <c r="F23" s="81"/>
      <c r="G23" s="82"/>
    </row>
    <row r="24" spans="1:7" ht="15">
      <c r="A24" s="45">
        <v>16</v>
      </c>
      <c r="B24" s="81"/>
      <c r="C24" s="81"/>
      <c r="D24" s="81"/>
      <c r="E24" s="81"/>
      <c r="F24" s="81"/>
      <c r="G24" s="82"/>
    </row>
    <row r="25" spans="1:7" ht="15">
      <c r="A25" s="45">
        <v>17</v>
      </c>
      <c r="B25" s="81"/>
      <c r="C25" s="81"/>
      <c r="D25" s="81"/>
      <c r="E25" s="81"/>
      <c r="F25" s="81"/>
      <c r="G25" s="82"/>
    </row>
    <row r="26" spans="1:7" ht="15">
      <c r="A26" s="45">
        <v>18</v>
      </c>
      <c r="B26" s="81"/>
      <c r="C26" s="81"/>
      <c r="D26" s="81"/>
      <c r="E26" s="81"/>
      <c r="F26" s="81"/>
      <c r="G26" s="82"/>
    </row>
    <row r="27" spans="1:7" ht="15">
      <c r="A27" s="45">
        <v>19</v>
      </c>
      <c r="B27" s="81"/>
      <c r="C27" s="81"/>
      <c r="D27" s="81"/>
      <c r="E27" s="81"/>
      <c r="F27" s="81"/>
      <c r="G27" s="82"/>
    </row>
    <row r="28" spans="1:7" ht="15">
      <c r="A28" s="45">
        <v>20</v>
      </c>
      <c r="B28" s="81"/>
      <c r="C28" s="81"/>
      <c r="D28" s="81"/>
      <c r="E28" s="81"/>
      <c r="F28" s="81"/>
      <c r="G28" s="82"/>
    </row>
    <row r="29" spans="1:7" ht="15">
      <c r="A29" s="45">
        <v>21</v>
      </c>
      <c r="B29" s="81"/>
      <c r="C29" s="81"/>
      <c r="D29" s="81"/>
      <c r="E29" s="81"/>
      <c r="F29" s="81"/>
      <c r="G29" s="82"/>
    </row>
    <row r="30" spans="1:7" ht="15">
      <c r="A30" s="45">
        <v>22</v>
      </c>
      <c r="B30" s="81"/>
      <c r="C30" s="81"/>
      <c r="D30" s="81"/>
      <c r="E30" s="81"/>
      <c r="F30" s="81"/>
      <c r="G30" s="82"/>
    </row>
    <row r="31" spans="1:7" ht="15">
      <c r="A31" s="45">
        <v>23</v>
      </c>
      <c r="B31" s="81"/>
      <c r="C31" s="81"/>
      <c r="D31" s="81"/>
      <c r="E31" s="81"/>
      <c r="F31" s="81"/>
      <c r="G31" s="82"/>
    </row>
    <row r="32" spans="1:7" ht="15">
      <c r="A32" s="45">
        <v>24</v>
      </c>
      <c r="B32" s="81"/>
      <c r="C32" s="81"/>
      <c r="D32" s="81"/>
      <c r="E32" s="81"/>
      <c r="F32" s="81"/>
      <c r="G32" s="82"/>
    </row>
    <row r="33" spans="1:7" ht="15">
      <c r="A33" s="45">
        <v>25</v>
      </c>
      <c r="B33" s="81"/>
      <c r="C33" s="81"/>
      <c r="D33" s="81"/>
      <c r="E33" s="81"/>
      <c r="F33" s="81"/>
      <c r="G33" s="82"/>
    </row>
    <row r="34" spans="1:7" ht="15">
      <c r="A34" s="45">
        <v>26</v>
      </c>
      <c r="B34" s="81"/>
      <c r="C34" s="81"/>
      <c r="D34" s="81"/>
      <c r="E34" s="81"/>
      <c r="F34" s="81"/>
      <c r="G34" s="82"/>
    </row>
    <row r="35" spans="1:7" ht="15">
      <c r="A35" s="45">
        <v>27</v>
      </c>
      <c r="B35" s="81"/>
      <c r="C35" s="81"/>
      <c r="D35" s="81"/>
      <c r="E35" s="81"/>
      <c r="F35" s="81"/>
      <c r="G35" s="82"/>
    </row>
    <row r="36" spans="1:7" ht="15">
      <c r="A36" s="45">
        <v>28</v>
      </c>
      <c r="B36" s="81"/>
      <c r="C36" s="81"/>
      <c r="D36" s="81"/>
      <c r="E36" s="81"/>
      <c r="F36" s="81"/>
      <c r="G36" s="82"/>
    </row>
    <row r="37" spans="1:7" ht="15">
      <c r="A37" s="45">
        <v>29</v>
      </c>
      <c r="B37" s="81"/>
      <c r="C37" s="81"/>
      <c r="D37" s="81"/>
      <c r="E37" s="81"/>
      <c r="F37" s="81"/>
      <c r="G37" s="82"/>
    </row>
    <row r="38" spans="1:7" ht="15">
      <c r="A38" s="45">
        <v>30</v>
      </c>
      <c r="B38" s="81"/>
      <c r="C38" s="81"/>
      <c r="D38" s="81"/>
      <c r="E38" s="81"/>
      <c r="F38" s="81"/>
      <c r="G38" s="82"/>
    </row>
    <row r="39" spans="1:7" ht="15">
      <c r="A39" s="45">
        <v>31</v>
      </c>
      <c r="B39" s="81"/>
      <c r="C39" s="81"/>
      <c r="D39" s="81"/>
      <c r="E39" s="81"/>
      <c r="F39" s="81"/>
      <c r="G39" s="82"/>
    </row>
    <row r="40" spans="1:7" ht="15">
      <c r="A40" s="45">
        <v>32</v>
      </c>
      <c r="B40" s="81"/>
      <c r="C40" s="81"/>
      <c r="D40" s="81"/>
      <c r="E40" s="81"/>
      <c r="F40" s="81"/>
      <c r="G40" s="82"/>
    </row>
    <row r="41" spans="1:7" ht="15">
      <c r="A41" s="45">
        <v>33</v>
      </c>
      <c r="B41" s="81"/>
      <c r="C41" s="81"/>
      <c r="D41" s="81"/>
      <c r="E41" s="81"/>
      <c r="F41" s="81"/>
      <c r="G41" s="82"/>
    </row>
    <row r="42" spans="1:7" ht="15">
      <c r="A42" s="45">
        <v>34</v>
      </c>
      <c r="B42" s="81"/>
      <c r="C42" s="81"/>
      <c r="D42" s="81"/>
      <c r="E42" s="81"/>
      <c r="F42" s="81"/>
      <c r="G42" s="82"/>
    </row>
    <row r="43" spans="1:7" ht="15">
      <c r="A43" s="45">
        <v>35</v>
      </c>
      <c r="B43" s="81"/>
      <c r="C43" s="81"/>
      <c r="D43" s="81"/>
      <c r="E43" s="81"/>
      <c r="F43" s="81"/>
      <c r="G43" s="82"/>
    </row>
    <row r="44" spans="1:7" ht="15">
      <c r="A44" s="45">
        <v>36</v>
      </c>
      <c r="B44" s="81"/>
      <c r="C44" s="81"/>
      <c r="D44" s="81"/>
      <c r="E44" s="81"/>
      <c r="F44" s="81"/>
      <c r="G44" s="82"/>
    </row>
    <row r="45" spans="1:7" ht="15">
      <c r="A45" s="45">
        <v>37</v>
      </c>
      <c r="B45" s="81"/>
      <c r="C45" s="81"/>
      <c r="D45" s="81"/>
      <c r="E45" s="81"/>
      <c r="F45" s="81"/>
      <c r="G45" s="82"/>
    </row>
    <row r="46" spans="1:7" ht="15">
      <c r="A46" s="45">
        <v>38</v>
      </c>
      <c r="B46" s="81"/>
      <c r="C46" s="81"/>
      <c r="D46" s="81"/>
      <c r="E46" s="81"/>
      <c r="F46" s="81"/>
      <c r="G46" s="82"/>
    </row>
    <row r="47" spans="1:7" ht="15">
      <c r="A47" s="45">
        <v>39</v>
      </c>
      <c r="B47" s="81"/>
      <c r="C47" s="81"/>
      <c r="D47" s="81"/>
      <c r="E47" s="81"/>
      <c r="F47" s="81"/>
      <c r="G47" s="82"/>
    </row>
    <row r="48" spans="1:7" ht="15">
      <c r="A48" s="45">
        <v>40</v>
      </c>
      <c r="B48" s="81"/>
      <c r="C48" s="81"/>
      <c r="D48" s="81"/>
      <c r="E48" s="81"/>
      <c r="F48" s="81"/>
      <c r="G48" s="82"/>
    </row>
    <row r="49" spans="1:7" ht="15">
      <c r="A49" s="45">
        <v>41</v>
      </c>
      <c r="B49" s="81"/>
      <c r="C49" s="81"/>
      <c r="D49" s="81"/>
      <c r="E49" s="81"/>
      <c r="F49" s="81"/>
      <c r="G49" s="82"/>
    </row>
    <row r="50" spans="1:7" ht="15">
      <c r="A50" s="45">
        <v>42</v>
      </c>
      <c r="B50" s="81"/>
      <c r="C50" s="81"/>
      <c r="D50" s="81"/>
      <c r="E50" s="81"/>
      <c r="F50" s="81"/>
      <c r="G50" s="82"/>
    </row>
    <row r="51" spans="1:7" ht="15">
      <c r="A51" s="45">
        <v>43</v>
      </c>
      <c r="B51" s="81"/>
      <c r="C51" s="81"/>
      <c r="D51" s="81"/>
      <c r="E51" s="81"/>
      <c r="F51" s="81"/>
      <c r="G51" s="82"/>
    </row>
    <row r="52" spans="1:7" ht="15">
      <c r="A52" s="45">
        <v>44</v>
      </c>
      <c r="B52" s="81"/>
      <c r="C52" s="81"/>
      <c r="D52" s="81"/>
      <c r="E52" s="81"/>
      <c r="F52" s="81"/>
      <c r="G52" s="82"/>
    </row>
    <row r="53" spans="1:7" ht="15">
      <c r="A53" s="45">
        <v>45</v>
      </c>
      <c r="B53" s="81"/>
      <c r="C53" s="81"/>
      <c r="D53" s="81"/>
      <c r="E53" s="81"/>
      <c r="F53" s="81"/>
      <c r="G53" s="82"/>
    </row>
    <row r="54" spans="1:7" ht="15">
      <c r="A54" s="45">
        <v>46</v>
      </c>
      <c r="B54" s="81"/>
      <c r="C54" s="81"/>
      <c r="D54" s="81"/>
      <c r="E54" s="81"/>
      <c r="F54" s="81"/>
      <c r="G54" s="82"/>
    </row>
    <row r="55" spans="1:7" ht="15">
      <c r="A55" s="45">
        <v>47</v>
      </c>
      <c r="B55" s="81"/>
      <c r="C55" s="81"/>
      <c r="D55" s="81"/>
      <c r="E55" s="81"/>
      <c r="F55" s="81"/>
      <c r="G55" s="82"/>
    </row>
    <row r="56" spans="1:7" ht="15">
      <c r="A56" s="45">
        <v>48</v>
      </c>
      <c r="B56" s="81"/>
      <c r="C56" s="81"/>
      <c r="D56" s="81"/>
      <c r="E56" s="81"/>
      <c r="F56" s="81"/>
      <c r="G56" s="82"/>
    </row>
    <row r="57" spans="1:7" ht="15">
      <c r="A57" s="45">
        <v>49</v>
      </c>
      <c r="B57" s="81"/>
      <c r="C57" s="81"/>
      <c r="D57" s="81"/>
      <c r="E57" s="81"/>
      <c r="F57" s="81"/>
      <c r="G57" s="82"/>
    </row>
    <row r="58" spans="1:7" ht="15">
      <c r="A58" s="45">
        <v>50</v>
      </c>
      <c r="B58" s="81"/>
      <c r="C58" s="81"/>
      <c r="D58" s="81"/>
      <c r="E58" s="81"/>
      <c r="F58" s="81"/>
      <c r="G58" s="82"/>
    </row>
    <row r="59" spans="1:7" ht="15">
      <c r="A59" s="45">
        <v>51</v>
      </c>
      <c r="B59" s="81"/>
      <c r="C59" s="81"/>
      <c r="D59" s="81"/>
      <c r="E59" s="81"/>
      <c r="F59" s="81"/>
      <c r="G59" s="82"/>
    </row>
    <row r="60" spans="1:7" ht="15">
      <c r="A60" s="45">
        <v>52</v>
      </c>
      <c r="B60" s="81"/>
      <c r="C60" s="81"/>
      <c r="D60" s="81"/>
      <c r="E60" s="81"/>
      <c r="F60" s="81"/>
      <c r="G60" s="82"/>
    </row>
    <row r="61" spans="1:7" ht="15">
      <c r="A61" s="45">
        <v>53</v>
      </c>
      <c r="B61" s="81"/>
      <c r="C61" s="81"/>
      <c r="D61" s="81"/>
      <c r="E61" s="81"/>
      <c r="F61" s="81"/>
      <c r="G61" s="82"/>
    </row>
    <row r="62" spans="1:7" ht="15">
      <c r="A62" s="45">
        <v>54</v>
      </c>
      <c r="B62" s="81"/>
      <c r="C62" s="81"/>
      <c r="D62" s="81"/>
      <c r="E62" s="81"/>
      <c r="F62" s="81"/>
      <c r="G62" s="82"/>
    </row>
    <row r="63" spans="1:7" ht="15">
      <c r="A63" s="45">
        <v>55</v>
      </c>
      <c r="B63" s="81"/>
      <c r="C63" s="81"/>
      <c r="D63" s="81"/>
      <c r="E63" s="81"/>
      <c r="F63" s="81"/>
      <c r="G63" s="82"/>
    </row>
    <row r="64" spans="1:7" ht="15">
      <c r="A64" s="45">
        <v>56</v>
      </c>
      <c r="B64" s="81"/>
      <c r="C64" s="81"/>
      <c r="D64" s="81"/>
      <c r="E64" s="81"/>
      <c r="F64" s="81"/>
      <c r="G64" s="82"/>
    </row>
    <row r="65" spans="1:7" ht="15">
      <c r="A65" s="45">
        <v>57</v>
      </c>
      <c r="B65" s="81"/>
      <c r="C65" s="81"/>
      <c r="D65" s="81"/>
      <c r="E65" s="81"/>
      <c r="F65" s="81"/>
      <c r="G65" s="82"/>
    </row>
    <row r="66" spans="1:7" ht="15">
      <c r="A66" s="45">
        <v>58</v>
      </c>
      <c r="B66" s="81"/>
      <c r="C66" s="81"/>
      <c r="D66" s="81"/>
      <c r="E66" s="81"/>
      <c r="F66" s="81"/>
      <c r="G66" s="82"/>
    </row>
    <row r="67" spans="1:7" ht="15">
      <c r="A67" s="45">
        <v>59</v>
      </c>
      <c r="B67" s="81"/>
      <c r="C67" s="81"/>
      <c r="D67" s="81"/>
      <c r="E67" s="81"/>
      <c r="F67" s="81"/>
      <c r="G67" s="82"/>
    </row>
    <row r="68" spans="1:7" ht="15">
      <c r="A68" s="45">
        <v>60</v>
      </c>
      <c r="B68" s="81"/>
      <c r="C68" s="81"/>
      <c r="D68" s="81"/>
      <c r="E68" s="81"/>
      <c r="F68" s="81"/>
      <c r="G68" s="82"/>
    </row>
    <row r="69" spans="1:7" ht="15">
      <c r="A69" s="45">
        <v>61</v>
      </c>
      <c r="B69" s="81"/>
      <c r="C69" s="81"/>
      <c r="D69" s="81"/>
      <c r="E69" s="81"/>
      <c r="F69" s="81"/>
      <c r="G69" s="82"/>
    </row>
    <row r="70" spans="1:7" ht="15">
      <c r="A70" s="45">
        <v>62</v>
      </c>
      <c r="B70" s="81"/>
      <c r="C70" s="81"/>
      <c r="D70" s="81"/>
      <c r="E70" s="81"/>
      <c r="F70" s="81"/>
      <c r="G70" s="82"/>
    </row>
    <row r="71" spans="1:7" ht="15">
      <c r="A71" s="45">
        <v>63</v>
      </c>
      <c r="B71" s="81"/>
      <c r="C71" s="81"/>
      <c r="D71" s="81"/>
      <c r="E71" s="81"/>
      <c r="F71" s="81"/>
      <c r="G71" s="82"/>
    </row>
    <row r="72" spans="1:7" ht="15">
      <c r="A72" s="45">
        <v>64</v>
      </c>
      <c r="B72" s="81"/>
      <c r="C72" s="81"/>
      <c r="D72" s="81"/>
      <c r="E72" s="81"/>
      <c r="F72" s="81"/>
      <c r="G72" s="82"/>
    </row>
    <row r="73" spans="1:7" ht="15">
      <c r="A73" s="45">
        <v>65</v>
      </c>
      <c r="B73" s="81"/>
      <c r="C73" s="81"/>
      <c r="D73" s="81"/>
      <c r="E73" s="81"/>
      <c r="F73" s="81"/>
      <c r="G73" s="82"/>
    </row>
    <row r="74" spans="1:7" ht="15">
      <c r="A74" s="45">
        <v>66</v>
      </c>
      <c r="B74" s="81"/>
      <c r="C74" s="81"/>
      <c r="D74" s="81"/>
      <c r="E74" s="81"/>
      <c r="F74" s="81"/>
      <c r="G74" s="82"/>
    </row>
    <row r="75" spans="1:7" ht="15">
      <c r="A75" s="45">
        <v>67</v>
      </c>
      <c r="B75" s="81"/>
      <c r="C75" s="81"/>
      <c r="D75" s="81"/>
      <c r="E75" s="81"/>
      <c r="F75" s="81"/>
      <c r="G75" s="82"/>
    </row>
    <row r="76" spans="1:7" ht="15">
      <c r="A76" s="45">
        <v>68</v>
      </c>
      <c r="B76" s="81"/>
      <c r="C76" s="81"/>
      <c r="D76" s="81"/>
      <c r="E76" s="81"/>
      <c r="F76" s="81"/>
      <c r="G76" s="82"/>
    </row>
    <row r="77" spans="1:7" ht="15">
      <c r="A77" s="45">
        <v>69</v>
      </c>
      <c r="B77" s="81"/>
      <c r="C77" s="81"/>
      <c r="D77" s="81"/>
      <c r="E77" s="81"/>
      <c r="F77" s="81"/>
      <c r="G77" s="82"/>
    </row>
    <row r="78" spans="1:7" ht="15">
      <c r="A78" s="45">
        <v>70</v>
      </c>
      <c r="B78" s="81"/>
      <c r="C78" s="81"/>
      <c r="D78" s="81"/>
      <c r="E78" s="81"/>
      <c r="F78" s="81"/>
      <c r="G78" s="82"/>
    </row>
    <row r="79" spans="1:7" ht="15">
      <c r="A79" s="45">
        <v>71</v>
      </c>
      <c r="B79" s="81"/>
      <c r="C79" s="81"/>
      <c r="D79" s="81"/>
      <c r="E79" s="81"/>
      <c r="F79" s="81"/>
      <c r="G79" s="82"/>
    </row>
    <row r="80" spans="1:7" ht="15">
      <c r="A80" s="45">
        <v>72</v>
      </c>
      <c r="B80" s="81"/>
      <c r="C80" s="81"/>
      <c r="D80" s="81"/>
      <c r="E80" s="81"/>
      <c r="F80" s="81"/>
      <c r="G80" s="82"/>
    </row>
    <row r="81" spans="1:7" ht="15">
      <c r="A81" s="45">
        <v>73</v>
      </c>
      <c r="B81" s="81"/>
      <c r="C81" s="81"/>
      <c r="D81" s="81"/>
      <c r="E81" s="81"/>
      <c r="F81" s="81"/>
      <c r="G81" s="82"/>
    </row>
    <row r="82" spans="1:7" ht="15">
      <c r="A82" s="45">
        <v>74</v>
      </c>
      <c r="B82" s="81"/>
      <c r="C82" s="81"/>
      <c r="D82" s="81"/>
      <c r="E82" s="81"/>
      <c r="F82" s="81"/>
      <c r="G82" s="82"/>
    </row>
    <row r="83" spans="1:7" ht="15">
      <c r="A83" s="45">
        <v>75</v>
      </c>
      <c r="B83" s="81"/>
      <c r="C83" s="81"/>
      <c r="D83" s="81"/>
      <c r="E83" s="81"/>
      <c r="F83" s="81"/>
      <c r="G83" s="82"/>
    </row>
    <row r="84" spans="1:7" ht="15">
      <c r="A84" s="45">
        <v>76</v>
      </c>
      <c r="B84" s="81"/>
      <c r="C84" s="81"/>
      <c r="D84" s="81"/>
      <c r="E84" s="81"/>
      <c r="F84" s="81"/>
      <c r="G84" s="82"/>
    </row>
    <row r="85" spans="1:7" ht="15">
      <c r="A85" s="45">
        <v>77</v>
      </c>
      <c r="B85" s="81"/>
      <c r="C85" s="81"/>
      <c r="D85" s="81"/>
      <c r="E85" s="81"/>
      <c r="F85" s="81"/>
      <c r="G85" s="82"/>
    </row>
    <row r="86" spans="1:7" ht="15">
      <c r="A86" s="45">
        <v>78</v>
      </c>
      <c r="B86" s="81"/>
      <c r="C86" s="81"/>
      <c r="D86" s="81"/>
      <c r="E86" s="81"/>
      <c r="F86" s="81"/>
      <c r="G86" s="82"/>
    </row>
    <row r="87" spans="1:7" ht="15">
      <c r="A87" s="45">
        <v>79</v>
      </c>
      <c r="B87" s="81"/>
      <c r="C87" s="81"/>
      <c r="D87" s="81"/>
      <c r="E87" s="81"/>
      <c r="F87" s="81"/>
      <c r="G87" s="82"/>
    </row>
    <row r="88" spans="1:7" ht="15">
      <c r="A88" s="45">
        <v>80</v>
      </c>
      <c r="B88" s="81"/>
      <c r="C88" s="81"/>
      <c r="D88" s="81"/>
      <c r="E88" s="81"/>
      <c r="F88" s="81"/>
      <c r="G88" s="82"/>
    </row>
    <row r="89" spans="1:7" ht="15">
      <c r="A89" s="45">
        <v>81</v>
      </c>
      <c r="B89" s="81"/>
      <c r="C89" s="81"/>
      <c r="D89" s="81"/>
      <c r="E89" s="81"/>
      <c r="F89" s="81"/>
      <c r="G89" s="82"/>
    </row>
    <row r="90" spans="1:7" ht="15">
      <c r="A90" s="45">
        <v>82</v>
      </c>
      <c r="B90" s="81"/>
      <c r="C90" s="81"/>
      <c r="D90" s="81"/>
      <c r="E90" s="81"/>
      <c r="F90" s="81"/>
      <c r="G90" s="82"/>
    </row>
    <row r="91" spans="1:7" ht="15">
      <c r="A91" s="45">
        <v>83</v>
      </c>
      <c r="B91" s="81"/>
      <c r="C91" s="81"/>
      <c r="D91" s="81"/>
      <c r="E91" s="81"/>
      <c r="F91" s="81"/>
      <c r="G91" s="82"/>
    </row>
    <row r="92" spans="1:7" ht="15">
      <c r="A92" s="45">
        <v>84</v>
      </c>
      <c r="B92" s="81"/>
      <c r="C92" s="81"/>
      <c r="D92" s="81"/>
      <c r="E92" s="81"/>
      <c r="F92" s="81"/>
      <c r="G92" s="82"/>
    </row>
    <row r="93" spans="1:7" ht="15">
      <c r="A93" s="45">
        <v>85</v>
      </c>
      <c r="B93" s="81"/>
      <c r="C93" s="81"/>
      <c r="D93" s="81"/>
      <c r="E93" s="81"/>
      <c r="F93" s="81"/>
      <c r="G93" s="82"/>
    </row>
    <row r="94" spans="1:7" ht="15">
      <c r="A94" s="45">
        <v>86</v>
      </c>
      <c r="B94" s="81"/>
      <c r="C94" s="81"/>
      <c r="D94" s="81"/>
      <c r="E94" s="81"/>
      <c r="F94" s="81"/>
      <c r="G94" s="82"/>
    </row>
    <row r="95" spans="1:7" ht="15">
      <c r="A95" s="45">
        <v>87</v>
      </c>
      <c r="B95" s="81"/>
      <c r="C95" s="81"/>
      <c r="D95" s="81"/>
      <c r="E95" s="81"/>
      <c r="F95" s="81"/>
      <c r="G95" s="82"/>
    </row>
    <row r="96" spans="1:7" ht="15">
      <c r="A96" s="45">
        <v>88</v>
      </c>
      <c r="B96" s="81"/>
      <c r="C96" s="81"/>
      <c r="D96" s="81"/>
      <c r="E96" s="81"/>
      <c r="F96" s="81"/>
      <c r="G96" s="82"/>
    </row>
    <row r="97" spans="1:7" ht="15">
      <c r="A97" s="45">
        <v>89</v>
      </c>
      <c r="B97" s="81"/>
      <c r="C97" s="81"/>
      <c r="D97" s="81"/>
      <c r="E97" s="81"/>
      <c r="F97" s="81"/>
      <c r="G97" s="82"/>
    </row>
    <row r="98" spans="1:7" ht="15">
      <c r="A98" s="45">
        <v>90</v>
      </c>
      <c r="B98" s="81"/>
      <c r="C98" s="81"/>
      <c r="D98" s="81"/>
      <c r="E98" s="81"/>
      <c r="F98" s="81"/>
      <c r="G98" s="82"/>
    </row>
    <row r="99" spans="1:7" ht="15">
      <c r="A99" s="45">
        <v>91</v>
      </c>
      <c r="B99" s="81"/>
      <c r="C99" s="81"/>
      <c r="D99" s="81"/>
      <c r="E99" s="81"/>
      <c r="F99" s="81"/>
      <c r="G99" s="82"/>
    </row>
    <row r="100" spans="1:7" ht="15">
      <c r="A100" s="45">
        <v>92</v>
      </c>
      <c r="B100" s="81"/>
      <c r="C100" s="81"/>
      <c r="D100" s="81"/>
      <c r="E100" s="81"/>
      <c r="F100" s="81"/>
      <c r="G100" s="82"/>
    </row>
    <row r="101" spans="1:7" ht="15">
      <c r="A101" s="45">
        <v>93</v>
      </c>
      <c r="B101" s="81"/>
      <c r="C101" s="81"/>
      <c r="D101" s="81"/>
      <c r="E101" s="81"/>
      <c r="F101" s="81"/>
      <c r="G101" s="82"/>
    </row>
    <row r="102" spans="1:7" ht="15">
      <c r="A102" s="45">
        <v>94</v>
      </c>
      <c r="B102" s="81"/>
      <c r="C102" s="81"/>
      <c r="D102" s="81"/>
      <c r="E102" s="81"/>
      <c r="F102" s="81"/>
      <c r="G102" s="82"/>
    </row>
    <row r="103" spans="1:7" ht="15">
      <c r="A103" s="45">
        <v>95</v>
      </c>
      <c r="B103" s="81"/>
      <c r="C103" s="81"/>
      <c r="D103" s="81"/>
      <c r="E103" s="81"/>
      <c r="F103" s="81"/>
      <c r="G103" s="82"/>
    </row>
    <row r="104" spans="1:7" ht="15">
      <c r="A104" s="45">
        <v>96</v>
      </c>
      <c r="B104" s="81"/>
      <c r="C104" s="81"/>
      <c r="D104" s="81"/>
      <c r="E104" s="81"/>
      <c r="F104" s="81"/>
      <c r="G104" s="82"/>
    </row>
    <row r="105" spans="1:7" ht="15">
      <c r="A105" s="45">
        <v>97</v>
      </c>
      <c r="B105" s="81"/>
      <c r="C105" s="81"/>
      <c r="D105" s="81"/>
      <c r="E105" s="81"/>
      <c r="F105" s="81"/>
      <c r="G105" s="82"/>
    </row>
    <row r="106" spans="1:7" ht="15">
      <c r="A106" s="45">
        <v>98</v>
      </c>
      <c r="B106" s="81"/>
      <c r="C106" s="81"/>
      <c r="D106" s="81"/>
      <c r="E106" s="81"/>
      <c r="F106" s="81"/>
      <c r="G106" s="82"/>
    </row>
    <row r="107" spans="1:7" ht="15">
      <c r="A107" s="45">
        <v>99</v>
      </c>
      <c r="B107" s="81"/>
      <c r="C107" s="81"/>
      <c r="D107" s="81"/>
      <c r="E107" s="81"/>
      <c r="F107" s="81"/>
      <c r="G107" s="82"/>
    </row>
    <row r="108" spans="1:7" ht="15">
      <c r="A108" s="45">
        <v>100</v>
      </c>
      <c r="B108" s="81"/>
      <c r="C108" s="81"/>
      <c r="D108" s="81"/>
      <c r="E108" s="81"/>
      <c r="F108" s="81"/>
      <c r="G108" s="82"/>
    </row>
    <row r="109" spans="1:7" ht="15">
      <c r="A109" s="45">
        <v>101</v>
      </c>
      <c r="B109" s="81"/>
      <c r="C109" s="81"/>
      <c r="D109" s="81"/>
      <c r="E109" s="81"/>
      <c r="F109" s="81"/>
      <c r="G109" s="82"/>
    </row>
    <row r="110" spans="1:7" ht="15">
      <c r="A110" s="45">
        <v>102</v>
      </c>
      <c r="B110" s="81"/>
      <c r="C110" s="81"/>
      <c r="D110" s="81"/>
      <c r="E110" s="81"/>
      <c r="F110" s="81"/>
      <c r="G110" s="82"/>
    </row>
    <row r="111" spans="1:7" ht="15">
      <c r="A111" s="45">
        <v>103</v>
      </c>
      <c r="B111" s="81"/>
      <c r="C111" s="81"/>
      <c r="D111" s="81"/>
      <c r="E111" s="81"/>
      <c r="F111" s="81"/>
      <c r="G111" s="82"/>
    </row>
    <row r="112" spans="1:7" ht="15">
      <c r="A112" s="45">
        <v>104</v>
      </c>
      <c r="B112" s="81"/>
      <c r="C112" s="81"/>
      <c r="D112" s="81"/>
      <c r="E112" s="81"/>
      <c r="F112" s="81"/>
      <c r="G112" s="82"/>
    </row>
    <row r="113" spans="1:7" ht="15">
      <c r="A113" s="45">
        <v>105</v>
      </c>
      <c r="B113" s="81"/>
      <c r="C113" s="81"/>
      <c r="D113" s="81"/>
      <c r="E113" s="81"/>
      <c r="F113" s="81"/>
      <c r="G113" s="82"/>
    </row>
    <row r="114" spans="1:7" ht="15">
      <c r="A114" s="45">
        <v>106</v>
      </c>
      <c r="B114" s="81"/>
      <c r="C114" s="81"/>
      <c r="D114" s="81"/>
      <c r="E114" s="81"/>
      <c r="F114" s="81"/>
      <c r="G114" s="82"/>
    </row>
    <row r="115" spans="1:7" ht="15">
      <c r="A115" s="45">
        <v>107</v>
      </c>
      <c r="B115" s="81"/>
      <c r="C115" s="81"/>
      <c r="D115" s="81"/>
      <c r="E115" s="81"/>
      <c r="F115" s="81"/>
      <c r="G115" s="82"/>
    </row>
    <row r="116" spans="1:7" ht="15">
      <c r="A116" s="45">
        <v>108</v>
      </c>
      <c r="B116" s="81"/>
      <c r="C116" s="81"/>
      <c r="D116" s="81"/>
      <c r="E116" s="81"/>
      <c r="F116" s="81"/>
      <c r="G116" s="82"/>
    </row>
    <row r="117" spans="1:7" ht="15">
      <c r="A117" s="45">
        <v>109</v>
      </c>
      <c r="B117" s="81"/>
      <c r="C117" s="81"/>
      <c r="D117" s="81"/>
      <c r="E117" s="81"/>
      <c r="F117" s="81"/>
      <c r="G117" s="82"/>
    </row>
    <row r="118" spans="1:7" ht="15">
      <c r="A118" s="45">
        <v>110</v>
      </c>
      <c r="B118" s="81"/>
      <c r="C118" s="81"/>
      <c r="D118" s="81"/>
      <c r="E118" s="81"/>
      <c r="F118" s="81"/>
      <c r="G118" s="82"/>
    </row>
    <row r="119" spans="1:7" ht="15">
      <c r="A119" s="45">
        <v>111</v>
      </c>
      <c r="B119" s="81"/>
      <c r="C119" s="81"/>
      <c r="D119" s="81"/>
      <c r="E119" s="81"/>
      <c r="F119" s="81"/>
      <c r="G119" s="82"/>
    </row>
    <row r="120" spans="1:7" ht="15">
      <c r="A120" s="45">
        <v>112</v>
      </c>
      <c r="B120" s="81"/>
      <c r="C120" s="81"/>
      <c r="D120" s="81"/>
      <c r="E120" s="81"/>
      <c r="F120" s="81"/>
      <c r="G120" s="82"/>
    </row>
    <row r="121" spans="1:7" ht="15">
      <c r="A121" s="45">
        <v>113</v>
      </c>
      <c r="B121" s="81"/>
      <c r="C121" s="81"/>
      <c r="D121" s="81"/>
      <c r="E121" s="81"/>
      <c r="F121" s="81"/>
      <c r="G121" s="82"/>
    </row>
    <row r="122" spans="1:7" ht="15">
      <c r="A122" s="45">
        <v>114</v>
      </c>
      <c r="B122" s="81"/>
      <c r="C122" s="81"/>
      <c r="D122" s="81"/>
      <c r="E122" s="81"/>
      <c r="F122" s="81"/>
      <c r="G122" s="82"/>
    </row>
    <row r="123" spans="1:7" ht="15">
      <c r="A123" s="45">
        <v>115</v>
      </c>
      <c r="B123" s="81"/>
      <c r="C123" s="81"/>
      <c r="D123" s="81"/>
      <c r="E123" s="81"/>
      <c r="F123" s="81"/>
      <c r="G123" s="82"/>
    </row>
    <row r="124" spans="1:7" ht="15">
      <c r="A124" s="45">
        <v>116</v>
      </c>
      <c r="B124" s="81"/>
      <c r="C124" s="81"/>
      <c r="D124" s="81"/>
      <c r="E124" s="81"/>
      <c r="F124" s="81"/>
      <c r="G124" s="82"/>
    </row>
    <row r="125" spans="1:7" ht="15">
      <c r="A125" s="45">
        <v>117</v>
      </c>
      <c r="B125" s="81"/>
      <c r="C125" s="81"/>
      <c r="D125" s="81"/>
      <c r="E125" s="81"/>
      <c r="F125" s="81"/>
      <c r="G125" s="82"/>
    </row>
    <row r="126" spans="1:7" ht="15">
      <c r="A126" s="45">
        <v>118</v>
      </c>
      <c r="B126" s="81"/>
      <c r="C126" s="81"/>
      <c r="D126" s="81"/>
      <c r="E126" s="81"/>
      <c r="F126" s="81"/>
      <c r="G126" s="82"/>
    </row>
    <row r="127" spans="1:7" ht="15">
      <c r="A127" s="45">
        <v>119</v>
      </c>
      <c r="B127" s="81"/>
      <c r="C127" s="81"/>
      <c r="D127" s="81"/>
      <c r="E127" s="81"/>
      <c r="F127" s="81"/>
      <c r="G127" s="82"/>
    </row>
    <row r="128" spans="1:7" ht="15">
      <c r="A128" s="45">
        <v>120</v>
      </c>
      <c r="B128" s="81"/>
      <c r="C128" s="81"/>
      <c r="D128" s="81"/>
      <c r="E128" s="81"/>
      <c r="F128" s="81"/>
      <c r="G128" s="82"/>
    </row>
    <row r="129" spans="1:7" ht="15">
      <c r="A129" s="45">
        <v>121</v>
      </c>
      <c r="B129" s="81"/>
      <c r="C129" s="81"/>
      <c r="D129" s="81"/>
      <c r="E129" s="81"/>
      <c r="F129" s="81"/>
      <c r="G129" s="82"/>
    </row>
    <row r="130" spans="1:7" ht="15">
      <c r="A130" s="45">
        <v>122</v>
      </c>
      <c r="B130" s="81"/>
      <c r="C130" s="81"/>
      <c r="D130" s="81"/>
      <c r="E130" s="81"/>
      <c r="F130" s="81"/>
      <c r="G130" s="82"/>
    </row>
    <row r="131" spans="1:7" ht="15">
      <c r="A131" s="45">
        <v>123</v>
      </c>
      <c r="B131" s="81"/>
      <c r="C131" s="81"/>
      <c r="D131" s="81"/>
      <c r="E131" s="81"/>
      <c r="F131" s="81"/>
      <c r="G131" s="82"/>
    </row>
    <row r="132" spans="1:7" ht="15">
      <c r="A132" s="45">
        <v>124</v>
      </c>
      <c r="B132" s="81"/>
      <c r="C132" s="81"/>
      <c r="D132" s="81"/>
      <c r="E132" s="81"/>
      <c r="F132" s="81"/>
      <c r="G132" s="82"/>
    </row>
    <row r="133" spans="1:7" ht="15">
      <c r="A133" s="45">
        <v>125</v>
      </c>
      <c r="B133" s="81"/>
      <c r="C133" s="81"/>
      <c r="D133" s="81"/>
      <c r="E133" s="81"/>
      <c r="F133" s="81"/>
      <c r="G133" s="82"/>
    </row>
    <row r="134" spans="1:7" ht="15">
      <c r="A134" s="45">
        <v>126</v>
      </c>
      <c r="B134" s="81"/>
      <c r="C134" s="81"/>
      <c r="D134" s="81"/>
      <c r="E134" s="81"/>
      <c r="F134" s="81"/>
      <c r="G134" s="82"/>
    </row>
    <row r="135" spans="1:7" ht="15">
      <c r="A135" s="45">
        <v>127</v>
      </c>
      <c r="B135" s="81"/>
      <c r="C135" s="81"/>
      <c r="D135" s="81"/>
      <c r="E135" s="81"/>
      <c r="F135" s="81"/>
      <c r="G135" s="82"/>
    </row>
    <row r="136" spans="1:7" ht="15">
      <c r="A136" s="45">
        <v>128</v>
      </c>
      <c r="B136" s="81"/>
      <c r="C136" s="81"/>
      <c r="D136" s="81"/>
      <c r="E136" s="81"/>
      <c r="F136" s="81"/>
      <c r="G136" s="82"/>
    </row>
    <row r="137" spans="1:7" ht="15">
      <c r="A137" s="45">
        <v>129</v>
      </c>
      <c r="B137" s="81"/>
      <c r="C137" s="81"/>
      <c r="D137" s="81"/>
      <c r="E137" s="81"/>
      <c r="F137" s="81"/>
      <c r="G137" s="82"/>
    </row>
    <row r="138" spans="1:7" ht="15">
      <c r="A138" s="45">
        <v>130</v>
      </c>
      <c r="B138" s="81"/>
      <c r="C138" s="81"/>
      <c r="D138" s="81"/>
      <c r="E138" s="81"/>
      <c r="F138" s="81"/>
      <c r="G138" s="82"/>
    </row>
    <row r="139" spans="1:7" ht="15">
      <c r="A139" s="45">
        <v>131</v>
      </c>
      <c r="B139" s="81"/>
      <c r="C139" s="81"/>
      <c r="D139" s="81"/>
      <c r="E139" s="81"/>
      <c r="F139" s="81"/>
      <c r="G139" s="82"/>
    </row>
    <row r="140" spans="1:7" ht="15">
      <c r="A140" s="45">
        <v>132</v>
      </c>
      <c r="B140" s="81"/>
      <c r="C140" s="81"/>
      <c r="D140" s="81"/>
      <c r="E140" s="81"/>
      <c r="F140" s="81"/>
      <c r="G140" s="82"/>
    </row>
    <row r="141" spans="1:7" ht="15">
      <c r="A141" s="45">
        <v>133</v>
      </c>
      <c r="B141" s="81"/>
      <c r="C141" s="81"/>
      <c r="D141" s="81"/>
      <c r="E141" s="81"/>
      <c r="F141" s="81"/>
      <c r="G141" s="82"/>
    </row>
    <row r="142" spans="1:7" ht="15">
      <c r="A142" s="45">
        <v>134</v>
      </c>
      <c r="B142" s="81"/>
      <c r="C142" s="81"/>
      <c r="D142" s="81"/>
      <c r="E142" s="81"/>
      <c r="F142" s="81"/>
      <c r="G142" s="82"/>
    </row>
    <row r="143" spans="1:7" ht="15">
      <c r="A143" s="45">
        <v>135</v>
      </c>
      <c r="B143" s="81"/>
      <c r="C143" s="81"/>
      <c r="D143" s="81"/>
      <c r="E143" s="81"/>
      <c r="F143" s="81"/>
      <c r="G143" s="82"/>
    </row>
    <row r="144" spans="1:7" ht="15">
      <c r="A144" s="45">
        <v>136</v>
      </c>
      <c r="B144" s="81"/>
      <c r="C144" s="81"/>
      <c r="D144" s="81"/>
      <c r="E144" s="81"/>
      <c r="F144" s="81"/>
      <c r="G144" s="82"/>
    </row>
    <row r="145" spans="1:7" ht="15">
      <c r="A145" s="45">
        <v>137</v>
      </c>
      <c r="B145" s="81"/>
      <c r="C145" s="81"/>
      <c r="D145" s="81"/>
      <c r="E145" s="81"/>
      <c r="F145" s="81"/>
      <c r="G145" s="82"/>
    </row>
    <row r="146" spans="1:7" ht="15">
      <c r="A146" s="45">
        <v>138</v>
      </c>
      <c r="B146" s="81"/>
      <c r="C146" s="81"/>
      <c r="D146" s="81"/>
      <c r="E146" s="81"/>
      <c r="F146" s="81"/>
      <c r="G146" s="82"/>
    </row>
    <row r="147" spans="1:7" ht="15">
      <c r="A147" s="45">
        <v>139</v>
      </c>
      <c r="B147" s="81"/>
      <c r="C147" s="81"/>
      <c r="D147" s="81"/>
      <c r="E147" s="81"/>
      <c r="F147" s="81"/>
      <c r="G147" s="82"/>
    </row>
    <row r="148" spans="1:7" ht="15">
      <c r="A148" s="45">
        <v>140</v>
      </c>
      <c r="B148" s="81"/>
      <c r="C148" s="81"/>
      <c r="D148" s="81"/>
      <c r="E148" s="81"/>
      <c r="F148" s="81"/>
      <c r="G148" s="82"/>
    </row>
    <row r="149" spans="1:7" ht="15">
      <c r="A149" s="45">
        <v>141</v>
      </c>
      <c r="B149" s="81"/>
      <c r="C149" s="81"/>
      <c r="D149" s="81"/>
      <c r="E149" s="81"/>
      <c r="F149" s="81"/>
      <c r="G149" s="82"/>
    </row>
    <row r="150" spans="1:7" ht="15">
      <c r="A150" s="45">
        <v>142</v>
      </c>
      <c r="B150" s="81"/>
      <c r="C150" s="81"/>
      <c r="D150" s="81"/>
      <c r="E150" s="81"/>
      <c r="F150" s="81"/>
      <c r="G150" s="82"/>
    </row>
    <row r="151" spans="1:7" ht="15">
      <c r="A151" s="45">
        <v>143</v>
      </c>
      <c r="B151" s="81"/>
      <c r="C151" s="81"/>
      <c r="D151" s="81"/>
      <c r="E151" s="81"/>
      <c r="F151" s="81"/>
      <c r="G151" s="82"/>
    </row>
    <row r="152" spans="1:7" ht="15">
      <c r="A152" s="45">
        <v>144</v>
      </c>
      <c r="B152" s="81"/>
      <c r="C152" s="81"/>
      <c r="D152" s="81"/>
      <c r="E152" s="81"/>
      <c r="F152" s="81"/>
      <c r="G152" s="82"/>
    </row>
    <row r="153" spans="1:7" ht="15">
      <c r="A153" s="45">
        <v>145</v>
      </c>
      <c r="B153" s="81"/>
      <c r="C153" s="81"/>
      <c r="D153" s="81"/>
      <c r="E153" s="81"/>
      <c r="F153" s="81"/>
      <c r="G153" s="82"/>
    </row>
    <row r="154" spans="1:7" ht="15">
      <c r="A154" s="45">
        <v>146</v>
      </c>
      <c r="B154" s="81"/>
      <c r="C154" s="81"/>
      <c r="D154" s="81"/>
      <c r="E154" s="81"/>
      <c r="F154" s="81"/>
      <c r="G154" s="82"/>
    </row>
    <row r="155" spans="1:7" ht="15">
      <c r="A155" s="45">
        <v>147</v>
      </c>
      <c r="B155" s="81"/>
      <c r="C155" s="81"/>
      <c r="D155" s="81"/>
      <c r="E155" s="81"/>
      <c r="F155" s="81"/>
      <c r="G155" s="82"/>
    </row>
    <row r="156" spans="1:7" ht="15">
      <c r="A156" s="45">
        <v>148</v>
      </c>
      <c r="B156" s="81"/>
      <c r="C156" s="81"/>
      <c r="D156" s="81"/>
      <c r="E156" s="81"/>
      <c r="F156" s="81"/>
      <c r="G156" s="82"/>
    </row>
    <row r="157" spans="1:7" ht="15">
      <c r="A157" s="45">
        <v>149</v>
      </c>
      <c r="B157" s="81"/>
      <c r="C157" s="81"/>
      <c r="D157" s="81"/>
      <c r="E157" s="81"/>
      <c r="F157" s="81"/>
      <c r="G157" s="82"/>
    </row>
    <row r="158" spans="1:7" ht="15">
      <c r="A158" s="45">
        <v>150</v>
      </c>
      <c r="B158" s="81"/>
      <c r="C158" s="81"/>
      <c r="D158" s="81"/>
      <c r="E158" s="81"/>
      <c r="F158" s="81"/>
      <c r="G158" s="82"/>
    </row>
    <row r="159" spans="1:7" ht="15">
      <c r="A159" s="45">
        <v>151</v>
      </c>
      <c r="B159" s="81"/>
      <c r="C159" s="81"/>
      <c r="D159" s="81"/>
      <c r="E159" s="81"/>
      <c r="F159" s="81"/>
      <c r="G159" s="82"/>
    </row>
    <row r="160" spans="1:7" ht="15">
      <c r="A160" s="45">
        <v>152</v>
      </c>
      <c r="B160" s="81"/>
      <c r="C160" s="81"/>
      <c r="D160" s="81"/>
      <c r="E160" s="81"/>
      <c r="F160" s="81"/>
      <c r="G160" s="82"/>
    </row>
    <row r="161" spans="1:7" ht="15">
      <c r="A161" s="45">
        <v>153</v>
      </c>
      <c r="B161" s="81"/>
      <c r="C161" s="81"/>
      <c r="D161" s="81"/>
      <c r="E161" s="81"/>
      <c r="F161" s="81"/>
      <c r="G161" s="82"/>
    </row>
    <row r="162" spans="1:7" ht="15">
      <c r="A162" s="45">
        <v>154</v>
      </c>
      <c r="B162" s="81"/>
      <c r="C162" s="81"/>
      <c r="D162" s="81"/>
      <c r="E162" s="81"/>
      <c r="F162" s="81"/>
      <c r="G162" s="82"/>
    </row>
    <row r="163" spans="1:7" ht="15">
      <c r="A163" s="45">
        <v>155</v>
      </c>
      <c r="B163" s="81"/>
      <c r="C163" s="81"/>
      <c r="D163" s="81"/>
      <c r="E163" s="81"/>
      <c r="F163" s="81"/>
      <c r="G163" s="82"/>
    </row>
    <row r="164" spans="1:7" ht="15">
      <c r="A164" s="45">
        <v>156</v>
      </c>
      <c r="B164" s="81"/>
      <c r="C164" s="81"/>
      <c r="D164" s="81"/>
      <c r="E164" s="81"/>
      <c r="F164" s="81"/>
      <c r="G164" s="82"/>
    </row>
    <row r="165" spans="1:7" ht="15">
      <c r="A165" s="45">
        <v>157</v>
      </c>
      <c r="B165" s="81"/>
      <c r="C165" s="81"/>
      <c r="D165" s="81"/>
      <c r="E165" s="81"/>
      <c r="F165" s="81"/>
      <c r="G165" s="82"/>
    </row>
    <row r="166" spans="1:7" ht="15">
      <c r="A166" s="45">
        <v>158</v>
      </c>
      <c r="B166" s="81"/>
      <c r="C166" s="81"/>
      <c r="D166" s="81"/>
      <c r="E166" s="81"/>
      <c r="F166" s="81"/>
      <c r="G166" s="82"/>
    </row>
    <row r="167" spans="1:7" ht="15">
      <c r="A167" s="45">
        <v>159</v>
      </c>
      <c r="B167" s="81"/>
      <c r="C167" s="81"/>
      <c r="D167" s="81"/>
      <c r="E167" s="81"/>
      <c r="F167" s="81"/>
      <c r="G167" s="82"/>
    </row>
    <row r="168" spans="1:7" ht="15">
      <c r="A168" s="45">
        <v>160</v>
      </c>
      <c r="B168" s="81"/>
      <c r="C168" s="81"/>
      <c r="D168" s="81"/>
      <c r="E168" s="81"/>
      <c r="F168" s="81"/>
      <c r="G168" s="82"/>
    </row>
    <row r="169" spans="1:7" ht="15">
      <c r="A169" s="45">
        <v>161</v>
      </c>
      <c r="B169" s="81"/>
      <c r="C169" s="81"/>
      <c r="D169" s="81"/>
      <c r="E169" s="81"/>
      <c r="F169" s="81"/>
      <c r="G169" s="82"/>
    </row>
    <row r="170" spans="1:7" ht="15">
      <c r="A170" s="45">
        <v>162</v>
      </c>
      <c r="B170" s="81"/>
      <c r="C170" s="81"/>
      <c r="D170" s="81"/>
      <c r="E170" s="81"/>
      <c r="F170" s="81"/>
      <c r="G170" s="82"/>
    </row>
    <row r="171" spans="1:7" ht="15">
      <c r="A171" s="45">
        <v>163</v>
      </c>
      <c r="B171" s="81"/>
      <c r="C171" s="81"/>
      <c r="D171" s="81"/>
      <c r="E171" s="81"/>
      <c r="F171" s="81"/>
      <c r="G171" s="82"/>
    </row>
    <row r="172" spans="1:7" ht="15">
      <c r="A172" s="45">
        <v>164</v>
      </c>
      <c r="B172" s="81"/>
      <c r="C172" s="81"/>
      <c r="D172" s="81"/>
      <c r="E172" s="81"/>
      <c r="F172" s="81"/>
      <c r="G172" s="82"/>
    </row>
    <row r="173" spans="1:7" ht="15">
      <c r="A173" s="45">
        <v>165</v>
      </c>
      <c r="B173" s="81"/>
      <c r="C173" s="81"/>
      <c r="D173" s="81"/>
      <c r="E173" s="81"/>
      <c r="F173" s="81"/>
      <c r="G173" s="82"/>
    </row>
    <row r="174" spans="1:7" ht="15">
      <c r="A174" s="45">
        <v>166</v>
      </c>
      <c r="B174" s="81"/>
      <c r="C174" s="81"/>
      <c r="D174" s="81"/>
      <c r="E174" s="81"/>
      <c r="F174" s="81"/>
      <c r="G174" s="82"/>
    </row>
    <row r="175" spans="1:7" ht="15">
      <c r="A175" s="45">
        <v>167</v>
      </c>
      <c r="B175" s="81"/>
      <c r="C175" s="81"/>
      <c r="D175" s="81"/>
      <c r="E175" s="81"/>
      <c r="F175" s="81"/>
      <c r="G175" s="82"/>
    </row>
    <row r="176" spans="1:7" ht="15">
      <c r="A176" s="45">
        <v>168</v>
      </c>
      <c r="B176" s="81"/>
      <c r="C176" s="81"/>
      <c r="D176" s="81"/>
      <c r="E176" s="81"/>
      <c r="F176" s="81"/>
      <c r="G176" s="82"/>
    </row>
    <row r="177" spans="1:7" ht="15">
      <c r="A177" s="45">
        <v>169</v>
      </c>
      <c r="B177" s="81"/>
      <c r="C177" s="81"/>
      <c r="D177" s="81"/>
      <c r="E177" s="81"/>
      <c r="F177" s="81"/>
      <c r="G177" s="82"/>
    </row>
    <row r="178" spans="1:7" ht="15">
      <c r="A178" s="45">
        <v>170</v>
      </c>
      <c r="B178" s="81"/>
      <c r="C178" s="81"/>
      <c r="D178" s="81"/>
      <c r="E178" s="81"/>
      <c r="F178" s="81"/>
      <c r="G178" s="82"/>
    </row>
    <row r="179" spans="1:7" ht="15">
      <c r="A179" s="45">
        <v>171</v>
      </c>
      <c r="B179" s="81"/>
      <c r="C179" s="81"/>
      <c r="D179" s="81"/>
      <c r="E179" s="81"/>
      <c r="F179" s="81"/>
      <c r="G179" s="82"/>
    </row>
    <row r="180" spans="1:7" ht="15">
      <c r="A180" s="45">
        <v>172</v>
      </c>
      <c r="B180" s="81"/>
      <c r="C180" s="81"/>
      <c r="D180" s="81"/>
      <c r="E180" s="81"/>
      <c r="F180" s="81"/>
      <c r="G180" s="82"/>
    </row>
    <row r="181" spans="1:7" ht="15">
      <c r="A181" s="45">
        <v>173</v>
      </c>
      <c r="B181" s="81"/>
      <c r="C181" s="81"/>
      <c r="D181" s="81"/>
      <c r="E181" s="81"/>
      <c r="F181" s="81"/>
      <c r="G181" s="82"/>
    </row>
    <row r="182" spans="1:7" ht="15">
      <c r="A182" s="45">
        <v>174</v>
      </c>
      <c r="B182" s="81"/>
      <c r="C182" s="81"/>
      <c r="D182" s="81"/>
      <c r="E182" s="81"/>
      <c r="F182" s="81"/>
      <c r="G182" s="82"/>
    </row>
    <row r="183" spans="1:7" ht="15">
      <c r="A183" s="45">
        <v>175</v>
      </c>
      <c r="B183" s="81"/>
      <c r="C183" s="81"/>
      <c r="D183" s="81"/>
      <c r="E183" s="81"/>
      <c r="F183" s="81"/>
      <c r="G183" s="82"/>
    </row>
    <row r="184" spans="1:7" ht="15">
      <c r="A184" s="45">
        <v>176</v>
      </c>
      <c r="B184" s="81"/>
      <c r="C184" s="81"/>
      <c r="D184" s="81"/>
      <c r="E184" s="81"/>
      <c r="F184" s="81"/>
      <c r="G184" s="82"/>
    </row>
    <row r="185" spans="1:7" ht="15">
      <c r="A185" s="45">
        <v>177</v>
      </c>
      <c r="B185" s="81"/>
      <c r="C185" s="81"/>
      <c r="D185" s="81"/>
      <c r="E185" s="81"/>
      <c r="F185" s="81"/>
      <c r="G185" s="82"/>
    </row>
    <row r="186" spans="1:7" ht="15">
      <c r="A186" s="45">
        <v>178</v>
      </c>
      <c r="B186" s="81"/>
      <c r="C186" s="81"/>
      <c r="D186" s="81"/>
      <c r="E186" s="81"/>
      <c r="F186" s="81"/>
      <c r="G186" s="82"/>
    </row>
    <row r="187" spans="1:7" ht="15">
      <c r="A187" s="45">
        <v>179</v>
      </c>
      <c r="B187" s="81"/>
      <c r="C187" s="81"/>
      <c r="D187" s="81"/>
      <c r="E187" s="81"/>
      <c r="F187" s="81"/>
      <c r="G187" s="82"/>
    </row>
    <row r="188" spans="1:7" ht="15">
      <c r="A188" s="45">
        <v>180</v>
      </c>
      <c r="B188" s="81"/>
      <c r="C188" s="81"/>
      <c r="D188" s="81"/>
      <c r="E188" s="81"/>
      <c r="F188" s="81"/>
      <c r="G188" s="82"/>
    </row>
    <row r="189" spans="1:7" ht="15">
      <c r="A189" s="45">
        <v>181</v>
      </c>
      <c r="B189" s="81"/>
      <c r="C189" s="81"/>
      <c r="D189" s="81"/>
      <c r="E189" s="81"/>
      <c r="F189" s="81"/>
      <c r="G189" s="82"/>
    </row>
    <row r="190" spans="1:7" ht="15">
      <c r="A190" s="45">
        <v>182</v>
      </c>
      <c r="B190" s="81"/>
      <c r="C190" s="81"/>
      <c r="D190" s="81"/>
      <c r="E190" s="81"/>
      <c r="F190" s="81"/>
      <c r="G190" s="82"/>
    </row>
    <row r="191" spans="1:7" ht="15">
      <c r="A191" s="45">
        <v>183</v>
      </c>
      <c r="B191" s="81"/>
      <c r="C191" s="81"/>
      <c r="D191" s="81"/>
      <c r="E191" s="81"/>
      <c r="F191" s="81"/>
      <c r="G191" s="82"/>
    </row>
    <row r="192" spans="1:7" ht="15">
      <c r="A192" s="45">
        <v>184</v>
      </c>
      <c r="B192" s="81"/>
      <c r="C192" s="81"/>
      <c r="D192" s="81"/>
      <c r="E192" s="81"/>
      <c r="F192" s="81"/>
      <c r="G192" s="82"/>
    </row>
    <row r="193" spans="1:7" ht="15">
      <c r="A193" s="45">
        <v>185</v>
      </c>
      <c r="B193" s="81"/>
      <c r="C193" s="81"/>
      <c r="D193" s="81"/>
      <c r="E193" s="81"/>
      <c r="F193" s="81"/>
      <c r="G193" s="82"/>
    </row>
    <row r="194" spans="1:7" ht="15">
      <c r="A194" s="45">
        <v>186</v>
      </c>
      <c r="B194" s="81"/>
      <c r="C194" s="81"/>
      <c r="D194" s="81"/>
      <c r="E194" s="81"/>
      <c r="F194" s="81"/>
      <c r="G194" s="82"/>
    </row>
    <row r="195" spans="1:7" ht="15">
      <c r="A195" s="45">
        <v>187</v>
      </c>
      <c r="B195" s="81"/>
      <c r="C195" s="81"/>
      <c r="D195" s="81"/>
      <c r="E195" s="81"/>
      <c r="F195" s="81"/>
      <c r="G195" s="82"/>
    </row>
    <row r="196" spans="1:7" ht="15">
      <c r="A196" s="45">
        <v>188</v>
      </c>
      <c r="B196" s="81"/>
      <c r="C196" s="81"/>
      <c r="D196" s="81"/>
      <c r="E196" s="81"/>
      <c r="F196" s="81"/>
      <c r="G196" s="82"/>
    </row>
    <row r="197" spans="1:7" ht="15">
      <c r="A197" s="45">
        <v>189</v>
      </c>
      <c r="B197" s="81"/>
      <c r="C197" s="81"/>
      <c r="D197" s="81"/>
      <c r="E197" s="81"/>
      <c r="F197" s="81"/>
      <c r="G197" s="82"/>
    </row>
    <row r="198" spans="1:7" ht="15">
      <c r="A198" s="45">
        <v>190</v>
      </c>
      <c r="B198" s="81"/>
      <c r="C198" s="81"/>
      <c r="D198" s="81"/>
      <c r="E198" s="81"/>
      <c r="F198" s="81"/>
      <c r="G198" s="82"/>
    </row>
    <row r="199" spans="1:7" ht="15">
      <c r="A199" s="45">
        <v>191</v>
      </c>
      <c r="B199" s="81"/>
      <c r="C199" s="81"/>
      <c r="D199" s="81"/>
      <c r="E199" s="81"/>
      <c r="F199" s="81"/>
      <c r="G199" s="82"/>
    </row>
    <row r="200" spans="1:7" ht="15">
      <c r="A200" s="45">
        <v>192</v>
      </c>
      <c r="B200" s="81"/>
      <c r="C200" s="81"/>
      <c r="D200" s="81"/>
      <c r="E200" s="81"/>
      <c r="F200" s="81"/>
      <c r="G200" s="82"/>
    </row>
    <row r="201" spans="1:7" ht="15">
      <c r="A201" s="45">
        <v>193</v>
      </c>
      <c r="B201" s="81"/>
      <c r="C201" s="81"/>
      <c r="D201" s="81"/>
      <c r="E201" s="81"/>
      <c r="F201" s="81"/>
      <c r="G201" s="82"/>
    </row>
    <row r="202" spans="1:7" ht="15">
      <c r="A202" s="45">
        <v>194</v>
      </c>
      <c r="B202" s="81"/>
      <c r="C202" s="81"/>
      <c r="D202" s="81"/>
      <c r="E202" s="81"/>
      <c r="F202" s="81"/>
      <c r="G202" s="82"/>
    </row>
    <row r="203" spans="1:7" ht="15">
      <c r="A203" s="45">
        <v>195</v>
      </c>
      <c r="B203" s="81"/>
      <c r="C203" s="81"/>
      <c r="D203" s="81"/>
      <c r="E203" s="81"/>
      <c r="F203" s="81"/>
      <c r="G203" s="82"/>
    </row>
    <row r="204" spans="1:7" ht="15">
      <c r="A204" s="45">
        <v>196</v>
      </c>
      <c r="B204" s="81"/>
      <c r="C204" s="81"/>
      <c r="D204" s="81"/>
      <c r="E204" s="81"/>
      <c r="F204" s="81"/>
      <c r="G204" s="82"/>
    </row>
    <row r="205" spans="1:7" ht="15">
      <c r="A205" s="45">
        <v>197</v>
      </c>
      <c r="B205" s="81"/>
      <c r="C205" s="81"/>
      <c r="D205" s="81"/>
      <c r="E205" s="81"/>
      <c r="F205" s="81"/>
      <c r="G205" s="82"/>
    </row>
    <row r="206" spans="1:7" ht="15">
      <c r="A206" s="45">
        <v>198</v>
      </c>
      <c r="B206" s="81"/>
      <c r="C206" s="81"/>
      <c r="D206" s="81"/>
      <c r="E206" s="81"/>
      <c r="F206" s="81"/>
      <c r="G206" s="82"/>
    </row>
    <row r="207" spans="1:7" ht="15">
      <c r="A207" s="45">
        <v>199</v>
      </c>
      <c r="B207" s="81"/>
      <c r="C207" s="81"/>
      <c r="D207" s="81"/>
      <c r="E207" s="81"/>
      <c r="F207" s="81"/>
      <c r="G207" s="82"/>
    </row>
    <row r="208" spans="1:7" ht="15">
      <c r="A208" s="45">
        <v>200</v>
      </c>
      <c r="B208" s="81"/>
      <c r="C208" s="81"/>
      <c r="D208" s="81"/>
      <c r="E208" s="81"/>
      <c r="F208" s="81"/>
      <c r="G208" s="82"/>
    </row>
    <row r="209" spans="1:7" ht="15">
      <c r="A209" s="45">
        <v>201</v>
      </c>
      <c r="B209" s="81"/>
      <c r="C209" s="81"/>
      <c r="D209" s="81"/>
      <c r="E209" s="81"/>
      <c r="F209" s="81"/>
      <c r="G209" s="82"/>
    </row>
    <row r="210" spans="1:7" ht="15">
      <c r="A210" s="45">
        <v>202</v>
      </c>
      <c r="B210" s="81"/>
      <c r="C210" s="81"/>
      <c r="D210" s="81"/>
      <c r="E210" s="81"/>
      <c r="F210" s="81"/>
      <c r="G210" s="82"/>
    </row>
    <row r="211" spans="1:7" ht="15">
      <c r="A211" s="45">
        <v>203</v>
      </c>
      <c r="B211" s="81"/>
      <c r="C211" s="81"/>
      <c r="D211" s="81"/>
      <c r="E211" s="81"/>
      <c r="F211" s="81"/>
      <c r="G211" s="82"/>
    </row>
    <row r="212" spans="1:7" ht="15">
      <c r="A212" s="45">
        <v>204</v>
      </c>
      <c r="B212" s="81"/>
      <c r="C212" s="81"/>
      <c r="D212" s="81"/>
      <c r="E212" s="81"/>
      <c r="F212" s="81"/>
      <c r="G212" s="82"/>
    </row>
    <row r="213" spans="1:7" ht="15">
      <c r="A213" s="45">
        <v>205</v>
      </c>
      <c r="B213" s="81"/>
      <c r="C213" s="81"/>
      <c r="D213" s="81"/>
      <c r="E213" s="81"/>
      <c r="F213" s="81"/>
      <c r="G213" s="82"/>
    </row>
    <row r="214" spans="1:7" ht="15">
      <c r="A214" s="45">
        <v>206</v>
      </c>
      <c r="B214" s="81"/>
      <c r="C214" s="81"/>
      <c r="D214" s="81"/>
      <c r="E214" s="81"/>
      <c r="F214" s="81"/>
      <c r="G214" s="82"/>
    </row>
    <row r="215" spans="1:7" ht="15">
      <c r="A215" s="45">
        <v>207</v>
      </c>
      <c r="B215" s="81"/>
      <c r="C215" s="81"/>
      <c r="D215" s="81"/>
      <c r="E215" s="81"/>
      <c r="F215" s="81"/>
      <c r="G215" s="82"/>
    </row>
    <row r="216" spans="1:7" ht="15">
      <c r="A216" s="45">
        <v>208</v>
      </c>
      <c r="B216" s="81"/>
      <c r="C216" s="81"/>
      <c r="D216" s="81"/>
      <c r="E216" s="81"/>
      <c r="F216" s="81"/>
      <c r="G216" s="82"/>
    </row>
    <row r="217" spans="1:7" ht="15">
      <c r="A217" s="45">
        <v>209</v>
      </c>
      <c r="B217" s="81"/>
      <c r="C217" s="81"/>
      <c r="D217" s="81"/>
      <c r="E217" s="81"/>
      <c r="F217" s="81"/>
      <c r="G217" s="82"/>
    </row>
    <row r="218" spans="1:7" ht="15">
      <c r="A218" s="45">
        <v>210</v>
      </c>
      <c r="B218" s="81"/>
      <c r="C218" s="81"/>
      <c r="D218" s="81"/>
      <c r="E218" s="81"/>
      <c r="F218" s="81"/>
      <c r="G218" s="82"/>
    </row>
    <row r="219" spans="1:7" ht="15">
      <c r="A219" s="45">
        <v>211</v>
      </c>
      <c r="B219" s="81"/>
      <c r="C219" s="81"/>
      <c r="D219" s="81"/>
      <c r="E219" s="81"/>
      <c r="F219" s="81"/>
      <c r="G219" s="82"/>
    </row>
    <row r="220" spans="1:7" ht="15">
      <c r="A220" s="45">
        <v>212</v>
      </c>
      <c r="B220" s="81"/>
      <c r="C220" s="81"/>
      <c r="D220" s="81"/>
      <c r="E220" s="81"/>
      <c r="F220" s="81"/>
      <c r="G220" s="82"/>
    </row>
    <row r="221" spans="1:7" ht="15">
      <c r="A221" s="45">
        <v>213</v>
      </c>
      <c r="B221" s="81"/>
      <c r="C221" s="81"/>
      <c r="D221" s="81"/>
      <c r="E221" s="81"/>
      <c r="F221" s="81"/>
      <c r="G221" s="82"/>
    </row>
    <row r="222" spans="1:7" ht="15">
      <c r="A222" s="45">
        <v>214</v>
      </c>
      <c r="B222" s="81"/>
      <c r="C222" s="81"/>
      <c r="D222" s="81"/>
      <c r="E222" s="81"/>
      <c r="F222" s="81"/>
      <c r="G222" s="82"/>
    </row>
    <row r="223" spans="1:7" ht="15">
      <c r="A223" s="45">
        <v>215</v>
      </c>
      <c r="B223" s="81"/>
      <c r="C223" s="81"/>
      <c r="D223" s="81"/>
      <c r="E223" s="81"/>
      <c r="F223" s="81"/>
      <c r="G223" s="82"/>
    </row>
    <row r="224" spans="1:7" ht="15">
      <c r="A224" s="45">
        <v>216</v>
      </c>
      <c r="B224" s="81"/>
      <c r="C224" s="81"/>
      <c r="D224" s="81"/>
      <c r="E224" s="81"/>
      <c r="F224" s="81"/>
      <c r="G224" s="82"/>
    </row>
    <row r="225" spans="1:7" ht="15">
      <c r="A225" s="45">
        <v>217</v>
      </c>
      <c r="B225" s="81"/>
      <c r="C225" s="81"/>
      <c r="D225" s="81"/>
      <c r="E225" s="81"/>
      <c r="F225" s="81"/>
      <c r="G225" s="82"/>
    </row>
    <row r="226" spans="1:7" ht="15">
      <c r="A226" s="45">
        <v>218</v>
      </c>
      <c r="B226" s="81"/>
      <c r="C226" s="81"/>
      <c r="D226" s="81"/>
      <c r="E226" s="81"/>
      <c r="F226" s="81"/>
      <c r="G226" s="82"/>
    </row>
    <row r="227" spans="1:7" ht="15">
      <c r="A227" s="45">
        <v>219</v>
      </c>
      <c r="B227" s="81"/>
      <c r="C227" s="81"/>
      <c r="D227" s="81"/>
      <c r="E227" s="81"/>
      <c r="F227" s="81"/>
      <c r="G227" s="82"/>
    </row>
    <row r="228" spans="1:7" ht="15">
      <c r="A228" s="45">
        <v>220</v>
      </c>
      <c r="B228" s="81"/>
      <c r="C228" s="81"/>
      <c r="D228" s="81"/>
      <c r="E228" s="81"/>
      <c r="F228" s="81"/>
      <c r="G228" s="82"/>
    </row>
    <row r="229" spans="1:7" ht="15">
      <c r="A229" s="45">
        <v>221</v>
      </c>
      <c r="B229" s="81"/>
      <c r="C229" s="81"/>
      <c r="D229" s="81"/>
      <c r="E229" s="81"/>
      <c r="F229" s="81"/>
      <c r="G229" s="82"/>
    </row>
    <row r="230" spans="1:7" ht="15">
      <c r="A230" s="45">
        <v>222</v>
      </c>
      <c r="B230" s="81"/>
      <c r="C230" s="81"/>
      <c r="D230" s="81"/>
      <c r="E230" s="81"/>
      <c r="F230" s="81"/>
      <c r="G230" s="82"/>
    </row>
    <row r="231" spans="1:7" ht="15">
      <c r="A231" s="45">
        <v>223</v>
      </c>
      <c r="B231" s="81"/>
      <c r="C231" s="81"/>
      <c r="D231" s="81"/>
      <c r="E231" s="81"/>
      <c r="F231" s="81"/>
      <c r="G231" s="82"/>
    </row>
    <row r="232" spans="1:7" ht="15">
      <c r="A232" s="45">
        <v>224</v>
      </c>
      <c r="B232" s="81"/>
      <c r="C232" s="81"/>
      <c r="D232" s="81"/>
      <c r="E232" s="81"/>
      <c r="F232" s="81"/>
      <c r="G232" s="82"/>
    </row>
    <row r="233" spans="1:7" ht="15">
      <c r="A233" s="45">
        <v>225</v>
      </c>
      <c r="B233" s="81"/>
      <c r="C233" s="81"/>
      <c r="D233" s="81"/>
      <c r="E233" s="81"/>
      <c r="F233" s="81"/>
      <c r="G233" s="82"/>
    </row>
    <row r="234" spans="1:7" ht="15">
      <c r="A234" s="45">
        <v>226</v>
      </c>
      <c r="B234" s="81"/>
      <c r="C234" s="81"/>
      <c r="D234" s="81"/>
      <c r="E234" s="81"/>
      <c r="F234" s="81"/>
      <c r="G234" s="82"/>
    </row>
    <row r="235" spans="1:7" ht="15">
      <c r="A235" s="45">
        <v>227</v>
      </c>
      <c r="B235" s="81"/>
      <c r="C235" s="81"/>
      <c r="D235" s="81"/>
      <c r="E235" s="81"/>
      <c r="F235" s="81"/>
      <c r="G235" s="82"/>
    </row>
    <row r="236" spans="1:7" ht="15">
      <c r="A236" s="45">
        <v>228</v>
      </c>
      <c r="B236" s="81"/>
      <c r="C236" s="81"/>
      <c r="D236" s="81"/>
      <c r="E236" s="81"/>
      <c r="F236" s="81"/>
      <c r="G236" s="82"/>
    </row>
    <row r="237" spans="1:7" ht="15">
      <c r="A237" s="45">
        <v>229</v>
      </c>
      <c r="B237" s="81"/>
      <c r="C237" s="81"/>
      <c r="D237" s="81"/>
      <c r="E237" s="81"/>
      <c r="F237" s="81"/>
      <c r="G237" s="82"/>
    </row>
    <row r="238" spans="1:7" ht="15">
      <c r="A238" s="45">
        <v>230</v>
      </c>
      <c r="B238" s="81"/>
      <c r="C238" s="81"/>
      <c r="D238" s="81"/>
      <c r="E238" s="81"/>
      <c r="F238" s="81"/>
      <c r="G238" s="82"/>
    </row>
    <row r="239" spans="1:7" ht="15">
      <c r="A239" s="45">
        <v>231</v>
      </c>
      <c r="B239" s="81"/>
      <c r="C239" s="81"/>
      <c r="D239" s="81"/>
      <c r="E239" s="81"/>
      <c r="F239" s="81"/>
      <c r="G239" s="82"/>
    </row>
    <row r="240" spans="1:7" ht="15">
      <c r="A240" s="45">
        <v>232</v>
      </c>
      <c r="B240" s="81"/>
      <c r="C240" s="81"/>
      <c r="D240" s="81"/>
      <c r="E240" s="81"/>
      <c r="F240" s="81"/>
      <c r="G240" s="82"/>
    </row>
    <row r="241" spans="1:7" ht="15">
      <c r="A241" s="45">
        <v>233</v>
      </c>
      <c r="B241" s="81"/>
      <c r="C241" s="81"/>
      <c r="D241" s="81"/>
      <c r="E241" s="81"/>
      <c r="F241" s="81"/>
      <c r="G241" s="82"/>
    </row>
    <row r="242" spans="1:7" ht="15">
      <c r="A242" s="45">
        <v>234</v>
      </c>
      <c r="B242" s="81"/>
      <c r="C242" s="81"/>
      <c r="D242" s="81"/>
      <c r="E242" s="81"/>
      <c r="F242" s="81"/>
      <c r="G242" s="82"/>
    </row>
    <row r="243" spans="1:7" ht="15">
      <c r="A243" s="45">
        <v>235</v>
      </c>
      <c r="B243" s="81"/>
      <c r="C243" s="81"/>
      <c r="D243" s="81"/>
      <c r="E243" s="81"/>
      <c r="F243" s="81"/>
      <c r="G243" s="82"/>
    </row>
    <row r="244" spans="1:7" ht="15">
      <c r="A244" s="45">
        <v>236</v>
      </c>
      <c r="B244" s="81"/>
      <c r="C244" s="81"/>
      <c r="D244" s="81"/>
      <c r="E244" s="81"/>
      <c r="F244" s="81"/>
      <c r="G244" s="82"/>
    </row>
    <row r="245" spans="1:7" ht="15">
      <c r="A245" s="45">
        <v>237</v>
      </c>
      <c r="B245" s="81"/>
      <c r="C245" s="81"/>
      <c r="D245" s="81"/>
      <c r="E245" s="81"/>
      <c r="F245" s="81"/>
      <c r="G245" s="82"/>
    </row>
    <row r="246" spans="1:7" ht="15">
      <c r="A246" s="45">
        <v>238</v>
      </c>
      <c r="B246" s="81"/>
      <c r="C246" s="81"/>
      <c r="D246" s="81"/>
      <c r="E246" s="81"/>
      <c r="F246" s="81"/>
      <c r="G246" s="82"/>
    </row>
    <row r="247" spans="1:7" ht="15">
      <c r="A247" s="45">
        <v>239</v>
      </c>
      <c r="B247" s="81"/>
      <c r="C247" s="81"/>
      <c r="D247" s="81"/>
      <c r="E247" s="81"/>
      <c r="F247" s="81"/>
      <c r="G247" s="82"/>
    </row>
    <row r="248" spans="1:7" ht="15">
      <c r="A248" s="45">
        <v>240</v>
      </c>
      <c r="B248" s="81"/>
      <c r="C248" s="81"/>
      <c r="D248" s="81"/>
      <c r="E248" s="81"/>
      <c r="F248" s="81"/>
      <c r="G248" s="82"/>
    </row>
    <row r="249" spans="1:7" ht="15">
      <c r="A249" s="45">
        <v>241</v>
      </c>
      <c r="B249" s="81"/>
      <c r="C249" s="81"/>
      <c r="D249" s="81"/>
      <c r="E249" s="81"/>
      <c r="F249" s="81"/>
      <c r="G249" s="82"/>
    </row>
    <row r="250" spans="1:7" ht="15">
      <c r="A250" s="45">
        <v>242</v>
      </c>
      <c r="B250" s="81"/>
      <c r="C250" s="81"/>
      <c r="D250" s="81"/>
      <c r="E250" s="81"/>
      <c r="F250" s="81"/>
      <c r="G250" s="82"/>
    </row>
    <row r="251" spans="1:7" ht="15">
      <c r="A251" s="45">
        <v>243</v>
      </c>
      <c r="B251" s="81"/>
      <c r="C251" s="81"/>
      <c r="D251" s="81"/>
      <c r="E251" s="81"/>
      <c r="F251" s="81"/>
      <c r="G251" s="82"/>
    </row>
    <row r="252" spans="1:7" ht="15">
      <c r="A252" s="45">
        <v>244</v>
      </c>
      <c r="B252" s="81"/>
      <c r="C252" s="81"/>
      <c r="D252" s="81"/>
      <c r="E252" s="81"/>
      <c r="F252" s="81"/>
      <c r="G252" s="82"/>
    </row>
    <row r="253" spans="1:7" ht="15">
      <c r="A253" s="45">
        <v>245</v>
      </c>
      <c r="B253" s="81"/>
      <c r="C253" s="81"/>
      <c r="D253" s="81"/>
      <c r="E253" s="81"/>
      <c r="F253" s="81"/>
      <c r="G253" s="82"/>
    </row>
    <row r="254" spans="1:7" ht="15">
      <c r="A254" s="45">
        <v>246</v>
      </c>
      <c r="B254" s="81"/>
      <c r="C254" s="81"/>
      <c r="D254" s="81"/>
      <c r="E254" s="81"/>
      <c r="F254" s="81"/>
      <c r="G254" s="82"/>
    </row>
    <row r="255" spans="1:7" ht="15">
      <c r="A255" s="45">
        <v>247</v>
      </c>
      <c r="B255" s="81"/>
      <c r="C255" s="81"/>
      <c r="D255" s="81"/>
      <c r="E255" s="81"/>
      <c r="F255" s="81"/>
      <c r="G255" s="82"/>
    </row>
    <row r="256" spans="1:7" ht="15">
      <c r="A256" s="45">
        <v>248</v>
      </c>
      <c r="B256" s="81"/>
      <c r="C256" s="81"/>
      <c r="D256" s="81"/>
      <c r="E256" s="81"/>
      <c r="F256" s="81"/>
      <c r="G256" s="82"/>
    </row>
    <row r="257" spans="1:7" ht="15">
      <c r="A257" s="45">
        <v>249</v>
      </c>
      <c r="B257" s="81"/>
      <c r="C257" s="81"/>
      <c r="D257" s="81"/>
      <c r="E257" s="81"/>
      <c r="F257" s="81"/>
      <c r="G257" s="82"/>
    </row>
    <row r="258" spans="1:7" ht="15">
      <c r="A258" s="45">
        <v>250</v>
      </c>
      <c r="B258" s="81"/>
      <c r="C258" s="81"/>
      <c r="D258" s="81"/>
      <c r="E258" s="81"/>
      <c r="F258" s="81"/>
      <c r="G258" s="82"/>
    </row>
    <row r="259" spans="1:7" ht="15">
      <c r="A259" s="45">
        <v>251</v>
      </c>
      <c r="B259" s="81"/>
      <c r="C259" s="81"/>
      <c r="D259" s="81"/>
      <c r="E259" s="81"/>
      <c r="F259" s="81"/>
      <c r="G259" s="82"/>
    </row>
    <row r="260" spans="1:7" ht="15">
      <c r="A260" s="45">
        <v>252</v>
      </c>
      <c r="B260" s="81"/>
      <c r="C260" s="81"/>
      <c r="D260" s="81"/>
      <c r="E260" s="81"/>
      <c r="F260" s="81"/>
      <c r="G260" s="82"/>
    </row>
    <row r="261" spans="1:7" ht="15">
      <c r="A261" s="45">
        <v>253</v>
      </c>
      <c r="B261" s="81"/>
      <c r="C261" s="81"/>
      <c r="D261" s="81"/>
      <c r="E261" s="81"/>
      <c r="F261" s="81"/>
      <c r="G261" s="82"/>
    </row>
    <row r="262" spans="1:7" ht="15">
      <c r="A262" s="45">
        <v>254</v>
      </c>
      <c r="B262" s="81"/>
      <c r="C262" s="81"/>
      <c r="D262" s="81"/>
      <c r="E262" s="81"/>
      <c r="F262" s="81"/>
      <c r="G262" s="82"/>
    </row>
    <row r="263" spans="1:7" ht="15">
      <c r="A263" s="45">
        <v>255</v>
      </c>
      <c r="B263" s="81"/>
      <c r="C263" s="81"/>
      <c r="D263" s="81"/>
      <c r="E263" s="81"/>
      <c r="F263" s="81"/>
      <c r="G263" s="82"/>
    </row>
    <row r="264" spans="1:7" ht="15">
      <c r="A264" s="45">
        <v>256</v>
      </c>
      <c r="B264" s="81"/>
      <c r="C264" s="81"/>
      <c r="D264" s="81"/>
      <c r="E264" s="81"/>
      <c r="F264" s="81"/>
      <c r="G264" s="82"/>
    </row>
    <row r="265" spans="1:7" ht="15">
      <c r="A265" s="45">
        <v>257</v>
      </c>
      <c r="B265" s="81"/>
      <c r="C265" s="81"/>
      <c r="D265" s="81"/>
      <c r="E265" s="81"/>
      <c r="F265" s="81"/>
      <c r="G265" s="82"/>
    </row>
    <row r="266" spans="1:7" ht="15">
      <c r="A266" s="45">
        <v>258</v>
      </c>
      <c r="B266" s="81"/>
      <c r="C266" s="81"/>
      <c r="D266" s="81"/>
      <c r="E266" s="81"/>
      <c r="F266" s="81"/>
      <c r="G266" s="82"/>
    </row>
    <row r="267" spans="1:7" ht="15">
      <c r="A267" s="45">
        <v>259</v>
      </c>
      <c r="B267" s="81"/>
      <c r="C267" s="81"/>
      <c r="D267" s="81"/>
      <c r="E267" s="81"/>
      <c r="F267" s="81"/>
      <c r="G267" s="82"/>
    </row>
    <row r="268" spans="1:7" ht="15">
      <c r="A268" s="45">
        <v>260</v>
      </c>
      <c r="B268" s="81"/>
      <c r="C268" s="81"/>
      <c r="D268" s="81"/>
      <c r="E268" s="81"/>
      <c r="F268" s="81"/>
      <c r="G268" s="82"/>
    </row>
    <row r="269" spans="1:7" ht="15">
      <c r="A269" s="45">
        <v>261</v>
      </c>
      <c r="B269" s="81"/>
      <c r="C269" s="81"/>
      <c r="D269" s="81"/>
      <c r="E269" s="81"/>
      <c r="F269" s="81"/>
      <c r="G269" s="82"/>
    </row>
    <row r="270" spans="1:7" ht="15">
      <c r="A270" s="45">
        <v>262</v>
      </c>
      <c r="B270" s="81"/>
      <c r="C270" s="81"/>
      <c r="D270" s="81"/>
      <c r="E270" s="81"/>
      <c r="F270" s="81"/>
      <c r="G270" s="82"/>
    </row>
    <row r="271" spans="1:7" ht="15">
      <c r="A271" s="45">
        <v>263</v>
      </c>
      <c r="B271" s="81"/>
      <c r="C271" s="81"/>
      <c r="D271" s="81"/>
      <c r="E271" s="81"/>
      <c r="F271" s="81"/>
      <c r="G271" s="82"/>
    </row>
    <row r="272" spans="1:7" ht="15">
      <c r="A272" s="45">
        <v>264</v>
      </c>
      <c r="B272" s="81"/>
      <c r="C272" s="81"/>
      <c r="D272" s="81"/>
      <c r="E272" s="81"/>
      <c r="F272" s="81"/>
      <c r="G272" s="82"/>
    </row>
    <row r="273" spans="1:7" ht="15">
      <c r="A273" s="45">
        <v>265</v>
      </c>
      <c r="B273" s="81"/>
      <c r="C273" s="81"/>
      <c r="D273" s="81"/>
      <c r="E273" s="81"/>
      <c r="F273" s="81"/>
      <c r="G273" s="82"/>
    </row>
    <row r="274" spans="1:7" ht="15">
      <c r="A274" s="45">
        <v>266</v>
      </c>
      <c r="B274" s="81"/>
      <c r="C274" s="81"/>
      <c r="D274" s="81"/>
      <c r="E274" s="81"/>
      <c r="F274" s="81"/>
      <c r="G274" s="82"/>
    </row>
    <row r="275" spans="1:7" ht="15">
      <c r="A275" s="45">
        <v>267</v>
      </c>
      <c r="B275" s="81"/>
      <c r="C275" s="81"/>
      <c r="D275" s="81"/>
      <c r="E275" s="81"/>
      <c r="F275" s="81"/>
      <c r="G275" s="82"/>
    </row>
    <row r="276" spans="1:7" ht="15">
      <c r="A276" s="45">
        <v>268</v>
      </c>
      <c r="B276" s="81"/>
      <c r="C276" s="81"/>
      <c r="D276" s="81"/>
      <c r="E276" s="81"/>
      <c r="F276" s="81"/>
      <c r="G276" s="82"/>
    </row>
    <row r="277" spans="1:7" ht="15">
      <c r="A277" s="45">
        <v>269</v>
      </c>
      <c r="B277" s="81"/>
      <c r="C277" s="81"/>
      <c r="D277" s="81"/>
      <c r="E277" s="81"/>
      <c r="F277" s="81"/>
      <c r="G277" s="82"/>
    </row>
    <row r="278" spans="1:7" ht="15">
      <c r="A278" s="45">
        <v>270</v>
      </c>
      <c r="B278" s="81"/>
      <c r="C278" s="81"/>
      <c r="D278" s="81"/>
      <c r="E278" s="81"/>
      <c r="F278" s="81"/>
      <c r="G278" s="82"/>
    </row>
    <row r="279" spans="1:7" ht="15">
      <c r="A279" s="45">
        <v>271</v>
      </c>
      <c r="B279" s="81"/>
      <c r="C279" s="81"/>
      <c r="D279" s="81"/>
      <c r="E279" s="81"/>
      <c r="F279" s="81"/>
      <c r="G279" s="82"/>
    </row>
    <row r="280" spans="1:7" ht="15">
      <c r="A280" s="45">
        <v>272</v>
      </c>
      <c r="B280" s="81"/>
      <c r="C280" s="81"/>
      <c r="D280" s="81"/>
      <c r="E280" s="81"/>
      <c r="F280" s="81"/>
      <c r="G280" s="82"/>
    </row>
    <row r="281" spans="1:7" ht="15">
      <c r="A281" s="45">
        <v>273</v>
      </c>
      <c r="B281" s="81"/>
      <c r="C281" s="81"/>
      <c r="D281" s="81"/>
      <c r="E281" s="81"/>
      <c r="F281" s="81"/>
      <c r="G281" s="82"/>
    </row>
    <row r="282" spans="1:7" ht="15">
      <c r="A282" s="45">
        <v>274</v>
      </c>
      <c r="B282" s="81"/>
      <c r="C282" s="81"/>
      <c r="D282" s="81"/>
      <c r="E282" s="81"/>
      <c r="F282" s="81"/>
      <c r="G282" s="82"/>
    </row>
    <row r="283" spans="1:7" ht="15">
      <c r="A283" s="45">
        <v>275</v>
      </c>
      <c r="B283" s="81"/>
      <c r="C283" s="81"/>
      <c r="D283" s="81"/>
      <c r="E283" s="81"/>
      <c r="F283" s="81"/>
      <c r="G283" s="82"/>
    </row>
    <row r="284" spans="1:7" ht="15">
      <c r="A284" s="45">
        <v>276</v>
      </c>
      <c r="B284" s="81"/>
      <c r="C284" s="81"/>
      <c r="D284" s="81"/>
      <c r="E284" s="81"/>
      <c r="F284" s="81"/>
      <c r="G284" s="82"/>
    </row>
    <row r="285" spans="1:7" ht="15">
      <c r="A285" s="45">
        <v>277</v>
      </c>
      <c r="B285" s="81"/>
      <c r="C285" s="81"/>
      <c r="D285" s="81"/>
      <c r="E285" s="81"/>
      <c r="F285" s="81"/>
      <c r="G285" s="82"/>
    </row>
    <row r="286" spans="1:7" ht="15">
      <c r="A286" s="45">
        <v>278</v>
      </c>
      <c r="B286" s="81"/>
      <c r="C286" s="81"/>
      <c r="D286" s="81"/>
      <c r="E286" s="81"/>
      <c r="F286" s="81"/>
      <c r="G286" s="82"/>
    </row>
    <row r="287" spans="1:7" ht="15">
      <c r="A287" s="45">
        <v>279</v>
      </c>
      <c r="B287" s="81"/>
      <c r="C287" s="81"/>
      <c r="D287" s="81"/>
      <c r="E287" s="81"/>
      <c r="F287" s="81"/>
      <c r="G287" s="82"/>
    </row>
    <row r="288" spans="1:7" ht="15">
      <c r="A288" s="45">
        <v>280</v>
      </c>
      <c r="B288" s="81"/>
      <c r="C288" s="81"/>
      <c r="D288" s="81"/>
      <c r="E288" s="81"/>
      <c r="F288" s="81"/>
      <c r="G288" s="82"/>
    </row>
    <row r="289" spans="1:7" ht="15">
      <c r="A289" s="45">
        <v>281</v>
      </c>
      <c r="B289" s="81"/>
      <c r="C289" s="81"/>
      <c r="D289" s="81"/>
      <c r="E289" s="81"/>
      <c r="F289" s="81"/>
      <c r="G289" s="82"/>
    </row>
    <row r="290" spans="1:7" ht="15">
      <c r="A290" s="45">
        <v>282</v>
      </c>
      <c r="B290" s="81"/>
      <c r="C290" s="81"/>
      <c r="D290" s="81"/>
      <c r="E290" s="81"/>
      <c r="F290" s="81"/>
      <c r="G290" s="82"/>
    </row>
    <row r="291" spans="1:7" ht="15">
      <c r="A291" s="45">
        <v>283</v>
      </c>
      <c r="B291" s="81"/>
      <c r="C291" s="81"/>
      <c r="D291" s="81"/>
      <c r="E291" s="81"/>
      <c r="F291" s="81"/>
      <c r="G291" s="82"/>
    </row>
    <row r="292" spans="1:7" ht="15">
      <c r="A292" s="45">
        <v>284</v>
      </c>
      <c r="B292" s="81"/>
      <c r="C292" s="81"/>
      <c r="D292" s="81"/>
      <c r="E292" s="81"/>
      <c r="F292" s="81"/>
      <c r="G292" s="82"/>
    </row>
    <row r="293" spans="1:7" ht="15">
      <c r="A293" s="45">
        <v>285</v>
      </c>
      <c r="B293" s="81"/>
      <c r="C293" s="81"/>
      <c r="D293" s="81"/>
      <c r="E293" s="81"/>
      <c r="F293" s="81"/>
      <c r="G293" s="82"/>
    </row>
    <row r="294" spans="1:7" ht="15">
      <c r="A294" s="45">
        <v>286</v>
      </c>
      <c r="B294" s="81"/>
      <c r="C294" s="81"/>
      <c r="D294" s="81"/>
      <c r="E294" s="81"/>
      <c r="F294" s="81"/>
      <c r="G294" s="82"/>
    </row>
    <row r="295" spans="1:7" ht="15">
      <c r="A295" s="45">
        <v>287</v>
      </c>
      <c r="B295" s="81"/>
      <c r="C295" s="81"/>
      <c r="D295" s="81"/>
      <c r="E295" s="81"/>
      <c r="F295" s="81"/>
      <c r="G295" s="82"/>
    </row>
    <row r="296" spans="1:7" ht="15">
      <c r="A296" s="45">
        <v>288</v>
      </c>
      <c r="B296" s="81"/>
      <c r="C296" s="81"/>
      <c r="D296" s="81"/>
      <c r="E296" s="81"/>
      <c r="F296" s="81"/>
      <c r="G296" s="82"/>
    </row>
    <row r="297" spans="1:7" ht="15">
      <c r="A297" s="45">
        <v>289</v>
      </c>
      <c r="B297" s="81"/>
      <c r="C297" s="81"/>
      <c r="D297" s="81"/>
      <c r="E297" s="81"/>
      <c r="F297" s="81"/>
      <c r="G297" s="82"/>
    </row>
    <row r="298" spans="1:7" ht="15">
      <c r="A298" s="45">
        <v>290</v>
      </c>
      <c r="B298" s="81"/>
      <c r="C298" s="81"/>
      <c r="D298" s="81"/>
      <c r="E298" s="81"/>
      <c r="F298" s="81"/>
      <c r="G298" s="82"/>
    </row>
    <row r="299" spans="1:7" ht="15">
      <c r="A299" s="45">
        <v>291</v>
      </c>
      <c r="B299" s="81"/>
      <c r="C299" s="81"/>
      <c r="D299" s="81"/>
      <c r="E299" s="81"/>
      <c r="F299" s="81"/>
      <c r="G299" s="82"/>
    </row>
    <row r="300" spans="1:7" ht="15">
      <c r="A300" s="45">
        <v>292</v>
      </c>
      <c r="B300" s="81"/>
      <c r="C300" s="81"/>
      <c r="D300" s="81"/>
      <c r="E300" s="81"/>
      <c r="F300" s="81"/>
      <c r="G300" s="82"/>
    </row>
    <row r="301" spans="1:7" ht="15">
      <c r="A301" s="45">
        <v>293</v>
      </c>
      <c r="B301" s="81"/>
      <c r="C301" s="81"/>
      <c r="D301" s="81"/>
      <c r="E301" s="81"/>
      <c r="F301" s="81"/>
      <c r="G301" s="82"/>
    </row>
    <row r="302" spans="1:7" ht="15">
      <c r="A302" s="45">
        <v>294</v>
      </c>
      <c r="B302" s="81"/>
      <c r="C302" s="81"/>
      <c r="D302" s="81"/>
      <c r="E302" s="81"/>
      <c r="F302" s="81"/>
      <c r="G302" s="82"/>
    </row>
    <row r="303" spans="1:7" ht="15">
      <c r="A303" s="45">
        <v>295</v>
      </c>
      <c r="B303" s="81"/>
      <c r="C303" s="81"/>
      <c r="D303" s="81"/>
      <c r="E303" s="81"/>
      <c r="F303" s="81"/>
      <c r="G303" s="82"/>
    </row>
    <row r="304" spans="1:7" ht="15">
      <c r="A304" s="45">
        <v>296</v>
      </c>
      <c r="B304" s="81"/>
      <c r="C304" s="81"/>
      <c r="D304" s="81"/>
      <c r="E304" s="81"/>
      <c r="F304" s="81"/>
      <c r="G304" s="82"/>
    </row>
    <row r="305" spans="1:7" ht="15">
      <c r="A305" s="45">
        <v>297</v>
      </c>
      <c r="B305" s="81"/>
      <c r="C305" s="81"/>
      <c r="D305" s="81"/>
      <c r="E305" s="81"/>
      <c r="F305" s="81"/>
      <c r="G305" s="82"/>
    </row>
    <row r="306" spans="1:7" ht="15">
      <c r="A306" s="45">
        <v>298</v>
      </c>
      <c r="B306" s="81"/>
      <c r="C306" s="81"/>
      <c r="D306" s="81"/>
      <c r="E306" s="81"/>
      <c r="F306" s="81"/>
      <c r="G306" s="82"/>
    </row>
    <row r="307" spans="1:7" ht="15">
      <c r="A307" s="45">
        <v>299</v>
      </c>
      <c r="B307" s="81"/>
      <c r="C307" s="81"/>
      <c r="D307" s="81"/>
      <c r="E307" s="81"/>
      <c r="F307" s="81"/>
      <c r="G307" s="82"/>
    </row>
    <row r="308" spans="1:7" ht="15">
      <c r="A308" s="45">
        <v>300</v>
      </c>
      <c r="B308" s="81"/>
      <c r="C308" s="81"/>
      <c r="D308" s="81"/>
      <c r="E308" s="81"/>
      <c r="F308" s="81"/>
      <c r="G308" s="82"/>
    </row>
  </sheetData>
  <sheetProtection algorithmName="SHA-512" hashValue="TX36GcEinWEwa8PK6s+KS++8LFgag2LNqKMf1PHcpreW7AqCZV81ALD4CH0GOy7uIGkvXGB9hhwcStr2qwTDzQ==" saltValue="F93Zf+8IZOpL19RM+ANQfQ==" spinCount="100000" sheet="1" objects="1" scenarios="1" sort="0" autoFilter="0"/>
  <dataValidations count="2">
    <dataValidation type="decimal" allowBlank="1" showInputMessage="1" showErrorMessage="1" promptTitle="Vnos proizvedenih količin" prompt="Vsota proizvedenih količin v obravnavanem obdobju." errorTitle="Napačen vnos" error="Dovoljen je le vnos števil." sqref="G9:G308">
      <formula1>0</formula1>
      <formula2>1000000000000</formula2>
    </dataValidation>
    <dataValidation allowBlank="1" showInputMessage="1" showErrorMessage="1" promptTitle="Vrsta proizvodne naprave" prompt="Sončna elektrarna, SPTE, HE, Bioplin itd." sqref="F9:F308"/>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60D38"/>
  </sheetPr>
  <dimension ref="A1:L308"/>
  <sheetViews>
    <sheetView showGridLines="0" workbookViewId="0" topLeftCell="A1">
      <pane xSplit="1" ySplit="8" topLeftCell="B9" activePane="bottomRight" state="frozen"/>
      <selection pane="topLeft" activeCell="A1" sqref="A1"/>
      <selection pane="bottomLeft" activeCell="A9" sqref="A9"/>
      <selection pane="topRight" activeCell="B1" sqref="B1"/>
      <selection pane="bottomRight" activeCell="A8" sqref="A8"/>
    </sheetView>
  </sheetViews>
  <sheetFormatPr defaultColWidth="9.144285714285713" defaultRowHeight="15"/>
  <cols>
    <col min="1" max="1" width="4" style="14" bestFit="1" customWidth="1"/>
    <col min="2" max="8" width="32.714285714285715" style="14" customWidth="1"/>
    <col min="9" max="9" width="7.714285714285714" style="14" bestFit="1" customWidth="1"/>
    <col min="10" max="16384" width="9.142857142857142" style="14"/>
  </cols>
  <sheetData>
    <row r="1" spans="1:1" ht="21">
      <c r="A1" s="39" t="s">
        <v>69</v>
      </c>
    </row>
    <row r="3" spans="3:4" ht="18.75">
      <c r="C3" s="80">
        <f>ROUND(SUM(L9:L308),3)</f>
        <v>0</v>
      </c>
      <c r="D3" s="46" t="s">
        <v>58</v>
      </c>
    </row>
    <row r="4" spans="3:4" ht="18.75">
      <c r="C4" s="80" t="str">
        <f>IF(ISERROR(ROUND(SUM(K9:K308)/SUM(L9:L308),3)),"",IF(ROUND(SUM(K9:K308)/SUM(L9:L308),3)&gt;155.933,155.933,ROUND(SUM(K9:K308)/SUM(L9:L308),3)))</f>
        <v/>
      </c>
      <c r="D4" s="46" t="s">
        <v>70</v>
      </c>
    </row>
    <row r="5" spans="3:3" ht="15">
      <c r="C5" s="47" t="str">
        <f>IF(ISERROR(ROUND(SUM(K9:K308)/SUM(L9:L308),3)),"",IF(ROUND(SUM(K9:K308)/SUM(L9:L308),3)&gt;155.933,"OPOZORILO: Vsota povprečne lastne cene proizvodnje ter stroška dobavitelja presega regulirano maloprodajno ceno. Pri izračunu nadomestil se v tem primeru uporabi regulirano maloprodajno ceno!",""))</f>
        <v/>
      </c>
    </row>
    <row r="6" spans="1:1" ht="15">
      <c r="A6" s="40"/>
    </row>
    <row r="7" spans="1:1" ht="15">
      <c r="A7" s="40" t="s">
        <v>71</v>
      </c>
    </row>
    <row r="8" spans="1:8" s="44" customFormat="1" ht="48" customHeight="1">
      <c r="A8" s="42" t="s">
        <v>62</v>
      </c>
      <c r="B8" s="42" t="s">
        <v>63</v>
      </c>
      <c r="C8" s="43" t="s">
        <v>64</v>
      </c>
      <c r="D8" s="43" t="s">
        <v>65</v>
      </c>
      <c r="E8" s="43" t="s">
        <v>66</v>
      </c>
      <c r="F8" s="43" t="s">
        <v>67</v>
      </c>
      <c r="G8" s="43" t="s">
        <v>68</v>
      </c>
      <c r="H8" s="43" t="s">
        <v>72</v>
      </c>
    </row>
    <row r="9" spans="1:12" ht="15">
      <c r="A9" s="45">
        <v>1</v>
      </c>
      <c r="B9" s="81"/>
      <c r="C9" s="81"/>
      <c r="D9" s="81"/>
      <c r="E9" s="81"/>
      <c r="F9" s="81"/>
      <c r="G9" s="82"/>
      <c r="H9" s="82"/>
      <c r="J9" s="48" t="str">
        <f t="shared" si="0" ref="J9:J72">IF(OR(ISBLANK(H9),ISBLANK(G9)),"",H9+10)</f>
        <v/>
      </c>
      <c r="K9" s="48" t="str">
        <f t="shared" si="1" ref="K9:K72">IF(OR(ISBLANK(H9),ISBLANK(G9)),"",(H9+10)*G9)</f>
        <v/>
      </c>
      <c r="L9" s="48" t="str">
        <f t="shared" si="2" ref="L9:L72">IF(OR(ISBLANK(H9),ISBLANK(G9)),"",G9)</f>
        <v/>
      </c>
    </row>
    <row r="10" spans="1:12" ht="15">
      <c r="A10" s="45">
        <v>2</v>
      </c>
      <c r="B10" s="81"/>
      <c r="C10" s="81"/>
      <c r="D10" s="81"/>
      <c r="E10" s="81"/>
      <c r="F10" s="81"/>
      <c r="G10" s="82"/>
      <c r="H10" s="82"/>
      <c r="J10" s="48" t="str">
        <f t="shared" si="0"/>
        <v/>
      </c>
      <c r="K10" s="48" t="str">
        <f t="shared" si="1"/>
        <v/>
      </c>
      <c r="L10" s="48" t="str">
        <f t="shared" si="2"/>
        <v/>
      </c>
    </row>
    <row r="11" spans="1:12" ht="15">
      <c r="A11" s="45">
        <v>3</v>
      </c>
      <c r="B11" s="81"/>
      <c r="C11" s="81"/>
      <c r="D11" s="81"/>
      <c r="E11" s="81"/>
      <c r="F11" s="81"/>
      <c r="G11" s="82"/>
      <c r="H11" s="82"/>
      <c r="J11" s="48" t="str">
        <f t="shared" si="0"/>
        <v/>
      </c>
      <c r="K11" s="48" t="str">
        <f t="shared" si="1"/>
        <v/>
      </c>
      <c r="L11" s="48" t="str">
        <f t="shared" si="2"/>
        <v/>
      </c>
    </row>
    <row r="12" spans="1:12" ht="15">
      <c r="A12" s="45">
        <v>4</v>
      </c>
      <c r="B12" s="81"/>
      <c r="C12" s="81"/>
      <c r="D12" s="81"/>
      <c r="E12" s="81"/>
      <c r="F12" s="81"/>
      <c r="G12" s="82"/>
      <c r="H12" s="82"/>
      <c r="J12" s="48" t="str">
        <f t="shared" si="0"/>
        <v/>
      </c>
      <c r="K12" s="48" t="str">
        <f t="shared" si="1"/>
        <v/>
      </c>
      <c r="L12" s="48" t="str">
        <f t="shared" si="2"/>
        <v/>
      </c>
    </row>
    <row r="13" spans="1:12" ht="15">
      <c r="A13" s="45">
        <v>5</v>
      </c>
      <c r="B13" s="81"/>
      <c r="C13" s="81"/>
      <c r="D13" s="81"/>
      <c r="E13" s="81"/>
      <c r="F13" s="81"/>
      <c r="G13" s="82"/>
      <c r="H13" s="82"/>
      <c r="J13" s="48" t="str">
        <f t="shared" si="0"/>
        <v/>
      </c>
      <c r="K13" s="48" t="str">
        <f t="shared" si="1"/>
        <v/>
      </c>
      <c r="L13" s="48" t="str">
        <f t="shared" si="2"/>
        <v/>
      </c>
    </row>
    <row r="14" spans="1:12" ht="15">
      <c r="A14" s="45">
        <v>6</v>
      </c>
      <c r="B14" s="81"/>
      <c r="C14" s="81"/>
      <c r="D14" s="81"/>
      <c r="E14" s="81"/>
      <c r="F14" s="81"/>
      <c r="G14" s="82"/>
      <c r="H14" s="82"/>
      <c r="J14" s="48" t="str">
        <f t="shared" si="0"/>
        <v/>
      </c>
      <c r="K14" s="48" t="str">
        <f t="shared" si="1"/>
        <v/>
      </c>
      <c r="L14" s="48" t="str">
        <f t="shared" si="2"/>
        <v/>
      </c>
    </row>
    <row r="15" spans="1:12" ht="15">
      <c r="A15" s="45">
        <v>7</v>
      </c>
      <c r="B15" s="81"/>
      <c r="C15" s="81"/>
      <c r="D15" s="81"/>
      <c r="E15" s="81"/>
      <c r="F15" s="81"/>
      <c r="G15" s="82"/>
      <c r="H15" s="82"/>
      <c r="J15" s="48" t="str">
        <f t="shared" si="0"/>
        <v/>
      </c>
      <c r="K15" s="48" t="str">
        <f t="shared" si="1"/>
        <v/>
      </c>
      <c r="L15" s="48" t="str">
        <f t="shared" si="2"/>
        <v/>
      </c>
    </row>
    <row r="16" spans="1:12" ht="15">
      <c r="A16" s="45">
        <v>8</v>
      </c>
      <c r="B16" s="81"/>
      <c r="C16" s="81"/>
      <c r="D16" s="81"/>
      <c r="E16" s="81"/>
      <c r="F16" s="81"/>
      <c r="G16" s="82"/>
      <c r="H16" s="82"/>
      <c r="J16" s="48" t="str">
        <f t="shared" si="0"/>
        <v/>
      </c>
      <c r="K16" s="48" t="str">
        <f t="shared" si="1"/>
        <v/>
      </c>
      <c r="L16" s="48" t="str">
        <f t="shared" si="2"/>
        <v/>
      </c>
    </row>
    <row r="17" spans="1:12" ht="15">
      <c r="A17" s="45">
        <v>9</v>
      </c>
      <c r="B17" s="81"/>
      <c r="C17" s="81"/>
      <c r="D17" s="81"/>
      <c r="E17" s="81"/>
      <c r="F17" s="81"/>
      <c r="G17" s="82"/>
      <c r="H17" s="82"/>
      <c r="J17" s="48" t="str">
        <f t="shared" si="0"/>
        <v/>
      </c>
      <c r="K17" s="48" t="str">
        <f t="shared" si="1"/>
        <v/>
      </c>
      <c r="L17" s="48" t="str">
        <f t="shared" si="2"/>
        <v/>
      </c>
    </row>
    <row r="18" spans="1:12" ht="15">
      <c r="A18" s="45">
        <v>10</v>
      </c>
      <c r="B18" s="81"/>
      <c r="C18" s="81"/>
      <c r="D18" s="81"/>
      <c r="E18" s="81"/>
      <c r="F18" s="81"/>
      <c r="G18" s="82"/>
      <c r="H18" s="82"/>
      <c r="J18" s="48" t="str">
        <f t="shared" si="0"/>
        <v/>
      </c>
      <c r="K18" s="48" t="str">
        <f t="shared" si="1"/>
        <v/>
      </c>
      <c r="L18" s="48" t="str">
        <f t="shared" si="2"/>
        <v/>
      </c>
    </row>
    <row r="19" spans="1:12" ht="15">
      <c r="A19" s="45">
        <v>11</v>
      </c>
      <c r="B19" s="81"/>
      <c r="C19" s="81"/>
      <c r="D19" s="81"/>
      <c r="E19" s="81"/>
      <c r="F19" s="81"/>
      <c r="G19" s="82"/>
      <c r="H19" s="82"/>
      <c r="J19" s="48" t="str">
        <f t="shared" si="0"/>
        <v/>
      </c>
      <c r="K19" s="48" t="str">
        <f t="shared" si="1"/>
        <v/>
      </c>
      <c r="L19" s="48" t="str">
        <f t="shared" si="2"/>
        <v/>
      </c>
    </row>
    <row r="20" spans="1:12" ht="15">
      <c r="A20" s="45">
        <v>12</v>
      </c>
      <c r="B20" s="81"/>
      <c r="C20" s="81"/>
      <c r="D20" s="81"/>
      <c r="E20" s="81"/>
      <c r="F20" s="81"/>
      <c r="G20" s="82"/>
      <c r="H20" s="82"/>
      <c r="J20" s="48" t="str">
        <f t="shared" si="0"/>
        <v/>
      </c>
      <c r="K20" s="48" t="str">
        <f t="shared" si="1"/>
        <v/>
      </c>
      <c r="L20" s="48" t="str">
        <f t="shared" si="2"/>
        <v/>
      </c>
    </row>
    <row r="21" spans="1:12" ht="15">
      <c r="A21" s="45">
        <v>13</v>
      </c>
      <c r="B21" s="81"/>
      <c r="C21" s="81"/>
      <c r="D21" s="81"/>
      <c r="E21" s="81"/>
      <c r="F21" s="81"/>
      <c r="G21" s="82"/>
      <c r="H21" s="82"/>
      <c r="J21" s="48" t="str">
        <f t="shared" si="0"/>
        <v/>
      </c>
      <c r="K21" s="48" t="str">
        <f t="shared" si="1"/>
        <v/>
      </c>
      <c r="L21" s="48" t="str">
        <f t="shared" si="2"/>
        <v/>
      </c>
    </row>
    <row r="22" spans="1:12" ht="15">
      <c r="A22" s="45">
        <v>14</v>
      </c>
      <c r="B22" s="81"/>
      <c r="C22" s="81"/>
      <c r="D22" s="81"/>
      <c r="E22" s="81"/>
      <c r="F22" s="81"/>
      <c r="G22" s="82"/>
      <c r="H22" s="82"/>
      <c r="J22" s="48" t="str">
        <f t="shared" si="0"/>
        <v/>
      </c>
      <c r="K22" s="48" t="str">
        <f t="shared" si="1"/>
        <v/>
      </c>
      <c r="L22" s="48" t="str">
        <f t="shared" si="2"/>
        <v/>
      </c>
    </row>
    <row r="23" spans="1:12" ht="15">
      <c r="A23" s="45">
        <v>15</v>
      </c>
      <c r="B23" s="81"/>
      <c r="C23" s="81"/>
      <c r="D23" s="81"/>
      <c r="E23" s="81"/>
      <c r="F23" s="81"/>
      <c r="G23" s="82"/>
      <c r="H23" s="82"/>
      <c r="J23" s="48" t="str">
        <f t="shared" si="0"/>
        <v/>
      </c>
      <c r="K23" s="48" t="str">
        <f t="shared" si="1"/>
        <v/>
      </c>
      <c r="L23" s="48" t="str">
        <f t="shared" si="2"/>
        <v/>
      </c>
    </row>
    <row r="24" spans="1:12" ht="15">
      <c r="A24" s="45">
        <v>16</v>
      </c>
      <c r="B24" s="81"/>
      <c r="C24" s="81"/>
      <c r="D24" s="81"/>
      <c r="E24" s="81"/>
      <c r="F24" s="81"/>
      <c r="G24" s="82"/>
      <c r="H24" s="82"/>
      <c r="J24" s="48" t="str">
        <f t="shared" si="0"/>
        <v/>
      </c>
      <c r="K24" s="48" t="str">
        <f t="shared" si="1"/>
        <v/>
      </c>
      <c r="L24" s="48" t="str">
        <f t="shared" si="2"/>
        <v/>
      </c>
    </row>
    <row r="25" spans="1:12" ht="15">
      <c r="A25" s="45">
        <v>17</v>
      </c>
      <c r="B25" s="81"/>
      <c r="C25" s="81"/>
      <c r="D25" s="81"/>
      <c r="E25" s="81"/>
      <c r="F25" s="81"/>
      <c r="G25" s="82"/>
      <c r="H25" s="82"/>
      <c r="J25" s="48" t="str">
        <f t="shared" si="0"/>
        <v/>
      </c>
      <c r="K25" s="48" t="str">
        <f t="shared" si="1"/>
        <v/>
      </c>
      <c r="L25" s="48" t="str">
        <f t="shared" si="2"/>
        <v/>
      </c>
    </row>
    <row r="26" spans="1:12" ht="15">
      <c r="A26" s="45">
        <v>18</v>
      </c>
      <c r="B26" s="81"/>
      <c r="C26" s="81"/>
      <c r="D26" s="81"/>
      <c r="E26" s="81"/>
      <c r="F26" s="81"/>
      <c r="G26" s="82"/>
      <c r="H26" s="82"/>
      <c r="J26" s="48" t="str">
        <f t="shared" si="0"/>
        <v/>
      </c>
      <c r="K26" s="48" t="str">
        <f t="shared" si="1"/>
        <v/>
      </c>
      <c r="L26" s="48" t="str">
        <f t="shared" si="2"/>
        <v/>
      </c>
    </row>
    <row r="27" spans="1:12" ht="15">
      <c r="A27" s="45">
        <v>19</v>
      </c>
      <c r="B27" s="81"/>
      <c r="C27" s="81"/>
      <c r="D27" s="81"/>
      <c r="E27" s="81"/>
      <c r="F27" s="81"/>
      <c r="G27" s="82"/>
      <c r="H27" s="82"/>
      <c r="J27" s="48" t="str">
        <f t="shared" si="0"/>
        <v/>
      </c>
      <c r="K27" s="48" t="str">
        <f t="shared" si="1"/>
        <v/>
      </c>
      <c r="L27" s="48" t="str">
        <f t="shared" si="2"/>
        <v/>
      </c>
    </row>
    <row r="28" spans="1:12" ht="15">
      <c r="A28" s="45">
        <v>20</v>
      </c>
      <c r="B28" s="81"/>
      <c r="C28" s="81"/>
      <c r="D28" s="81"/>
      <c r="E28" s="81"/>
      <c r="F28" s="81"/>
      <c r="G28" s="82"/>
      <c r="H28" s="82"/>
      <c r="J28" s="48" t="str">
        <f t="shared" si="0"/>
        <v/>
      </c>
      <c r="K28" s="48" t="str">
        <f t="shared" si="1"/>
        <v/>
      </c>
      <c r="L28" s="48" t="str">
        <f t="shared" si="2"/>
        <v/>
      </c>
    </row>
    <row r="29" spans="1:12" ht="15">
      <c r="A29" s="45">
        <v>21</v>
      </c>
      <c r="B29" s="81"/>
      <c r="C29" s="81"/>
      <c r="D29" s="81"/>
      <c r="E29" s="81"/>
      <c r="F29" s="81"/>
      <c r="G29" s="82"/>
      <c r="H29" s="82"/>
      <c r="J29" s="48" t="str">
        <f t="shared" si="0"/>
        <v/>
      </c>
      <c r="K29" s="48" t="str">
        <f t="shared" si="1"/>
        <v/>
      </c>
      <c r="L29" s="48" t="str">
        <f t="shared" si="2"/>
        <v/>
      </c>
    </row>
    <row r="30" spans="1:12" ht="15">
      <c r="A30" s="45">
        <v>22</v>
      </c>
      <c r="B30" s="81"/>
      <c r="C30" s="81"/>
      <c r="D30" s="81"/>
      <c r="E30" s="81"/>
      <c r="F30" s="81"/>
      <c r="G30" s="82"/>
      <c r="H30" s="82"/>
      <c r="J30" s="48" t="str">
        <f t="shared" si="0"/>
        <v/>
      </c>
      <c r="K30" s="48" t="str">
        <f t="shared" si="1"/>
        <v/>
      </c>
      <c r="L30" s="48" t="str">
        <f t="shared" si="2"/>
        <v/>
      </c>
    </row>
    <row r="31" spans="1:12" ht="15">
      <c r="A31" s="45">
        <v>23</v>
      </c>
      <c r="B31" s="81"/>
      <c r="C31" s="81"/>
      <c r="D31" s="81"/>
      <c r="E31" s="81"/>
      <c r="F31" s="81"/>
      <c r="G31" s="82"/>
      <c r="H31" s="82"/>
      <c r="J31" s="48" t="str">
        <f t="shared" si="0"/>
        <v/>
      </c>
      <c r="K31" s="48" t="str">
        <f t="shared" si="1"/>
        <v/>
      </c>
      <c r="L31" s="48" t="str">
        <f t="shared" si="2"/>
        <v/>
      </c>
    </row>
    <row r="32" spans="1:12" ht="15">
      <c r="A32" s="45">
        <v>24</v>
      </c>
      <c r="B32" s="81"/>
      <c r="C32" s="81"/>
      <c r="D32" s="81"/>
      <c r="E32" s="81"/>
      <c r="F32" s="81"/>
      <c r="G32" s="82"/>
      <c r="H32" s="82"/>
      <c r="J32" s="48" t="str">
        <f t="shared" si="0"/>
        <v/>
      </c>
      <c r="K32" s="48" t="str">
        <f t="shared" si="1"/>
        <v/>
      </c>
      <c r="L32" s="48" t="str">
        <f t="shared" si="2"/>
        <v/>
      </c>
    </row>
    <row r="33" spans="1:12" ht="15">
      <c r="A33" s="45">
        <v>25</v>
      </c>
      <c r="B33" s="81"/>
      <c r="C33" s="81"/>
      <c r="D33" s="81"/>
      <c r="E33" s="81"/>
      <c r="F33" s="81"/>
      <c r="G33" s="82"/>
      <c r="H33" s="82"/>
      <c r="J33" s="48" t="str">
        <f t="shared" si="0"/>
        <v/>
      </c>
      <c r="K33" s="48" t="str">
        <f t="shared" si="1"/>
        <v/>
      </c>
      <c r="L33" s="48" t="str">
        <f t="shared" si="2"/>
        <v/>
      </c>
    </row>
    <row r="34" spans="1:12" ht="15">
      <c r="A34" s="45">
        <v>26</v>
      </c>
      <c r="B34" s="81"/>
      <c r="C34" s="81"/>
      <c r="D34" s="81"/>
      <c r="E34" s="81"/>
      <c r="F34" s="81"/>
      <c r="G34" s="82"/>
      <c r="H34" s="82"/>
      <c r="J34" s="48" t="str">
        <f t="shared" si="0"/>
        <v/>
      </c>
      <c r="K34" s="48" t="str">
        <f t="shared" si="1"/>
        <v/>
      </c>
      <c r="L34" s="48" t="str">
        <f t="shared" si="2"/>
        <v/>
      </c>
    </row>
    <row r="35" spans="1:12" ht="15">
      <c r="A35" s="45">
        <v>27</v>
      </c>
      <c r="B35" s="81"/>
      <c r="C35" s="81"/>
      <c r="D35" s="81"/>
      <c r="E35" s="81"/>
      <c r="F35" s="81"/>
      <c r="G35" s="82"/>
      <c r="H35" s="82"/>
      <c r="J35" s="48" t="str">
        <f t="shared" si="0"/>
        <v/>
      </c>
      <c r="K35" s="48" t="str">
        <f t="shared" si="1"/>
        <v/>
      </c>
      <c r="L35" s="48" t="str">
        <f t="shared" si="2"/>
        <v/>
      </c>
    </row>
    <row r="36" spans="1:12" ht="15">
      <c r="A36" s="45">
        <v>28</v>
      </c>
      <c r="B36" s="81"/>
      <c r="C36" s="81"/>
      <c r="D36" s="81"/>
      <c r="E36" s="81"/>
      <c r="F36" s="81"/>
      <c r="G36" s="82"/>
      <c r="H36" s="82"/>
      <c r="J36" s="48" t="str">
        <f t="shared" si="0"/>
        <v/>
      </c>
      <c r="K36" s="48" t="str">
        <f t="shared" si="1"/>
        <v/>
      </c>
      <c r="L36" s="48" t="str">
        <f t="shared" si="2"/>
        <v/>
      </c>
    </row>
    <row r="37" spans="1:12" ht="15">
      <c r="A37" s="45">
        <v>29</v>
      </c>
      <c r="B37" s="81"/>
      <c r="C37" s="81"/>
      <c r="D37" s="81"/>
      <c r="E37" s="81"/>
      <c r="F37" s="81"/>
      <c r="G37" s="82"/>
      <c r="H37" s="82"/>
      <c r="J37" s="48" t="str">
        <f t="shared" si="0"/>
        <v/>
      </c>
      <c r="K37" s="48" t="str">
        <f t="shared" si="1"/>
        <v/>
      </c>
      <c r="L37" s="48" t="str">
        <f t="shared" si="2"/>
        <v/>
      </c>
    </row>
    <row r="38" spans="1:12" ht="15">
      <c r="A38" s="45">
        <v>30</v>
      </c>
      <c r="B38" s="81"/>
      <c r="C38" s="81"/>
      <c r="D38" s="81"/>
      <c r="E38" s="81"/>
      <c r="F38" s="81"/>
      <c r="G38" s="82"/>
      <c r="H38" s="82"/>
      <c r="J38" s="48" t="str">
        <f t="shared" si="0"/>
        <v/>
      </c>
      <c r="K38" s="48" t="str">
        <f t="shared" si="1"/>
        <v/>
      </c>
      <c r="L38" s="48" t="str">
        <f t="shared" si="2"/>
        <v/>
      </c>
    </row>
    <row r="39" spans="1:12" ht="15">
      <c r="A39" s="45">
        <v>31</v>
      </c>
      <c r="B39" s="81"/>
      <c r="C39" s="81"/>
      <c r="D39" s="81"/>
      <c r="E39" s="81"/>
      <c r="F39" s="81"/>
      <c r="G39" s="82"/>
      <c r="H39" s="82"/>
      <c r="J39" s="48" t="str">
        <f t="shared" si="0"/>
        <v/>
      </c>
      <c r="K39" s="48" t="str">
        <f t="shared" si="1"/>
        <v/>
      </c>
      <c r="L39" s="48" t="str">
        <f t="shared" si="2"/>
        <v/>
      </c>
    </row>
    <row r="40" spans="1:12" ht="15">
      <c r="A40" s="45">
        <v>32</v>
      </c>
      <c r="B40" s="81"/>
      <c r="C40" s="81"/>
      <c r="D40" s="81"/>
      <c r="E40" s="81"/>
      <c r="F40" s="81"/>
      <c r="G40" s="82"/>
      <c r="H40" s="82"/>
      <c r="J40" s="48" t="str">
        <f t="shared" si="0"/>
        <v/>
      </c>
      <c r="K40" s="48" t="str">
        <f t="shared" si="1"/>
        <v/>
      </c>
      <c r="L40" s="48" t="str">
        <f t="shared" si="2"/>
        <v/>
      </c>
    </row>
    <row r="41" spans="1:12" ht="15">
      <c r="A41" s="45">
        <v>33</v>
      </c>
      <c r="B41" s="81"/>
      <c r="C41" s="81"/>
      <c r="D41" s="81"/>
      <c r="E41" s="81"/>
      <c r="F41" s="81"/>
      <c r="G41" s="82"/>
      <c r="H41" s="82"/>
      <c r="J41" s="48" t="str">
        <f t="shared" si="0"/>
        <v/>
      </c>
      <c r="K41" s="48" t="str">
        <f t="shared" si="1"/>
        <v/>
      </c>
      <c r="L41" s="48" t="str">
        <f t="shared" si="2"/>
        <v/>
      </c>
    </row>
    <row r="42" spans="1:12" ht="15">
      <c r="A42" s="45">
        <v>34</v>
      </c>
      <c r="B42" s="81"/>
      <c r="C42" s="81"/>
      <c r="D42" s="81"/>
      <c r="E42" s="81"/>
      <c r="F42" s="81"/>
      <c r="G42" s="82"/>
      <c r="H42" s="82"/>
      <c r="J42" s="48" t="str">
        <f t="shared" si="0"/>
        <v/>
      </c>
      <c r="K42" s="48" t="str">
        <f t="shared" si="1"/>
        <v/>
      </c>
      <c r="L42" s="48" t="str">
        <f t="shared" si="2"/>
        <v/>
      </c>
    </row>
    <row r="43" spans="1:12" ht="15">
      <c r="A43" s="45">
        <v>35</v>
      </c>
      <c r="B43" s="81"/>
      <c r="C43" s="81"/>
      <c r="D43" s="81"/>
      <c r="E43" s="81"/>
      <c r="F43" s="81"/>
      <c r="G43" s="82"/>
      <c r="H43" s="82"/>
      <c r="J43" s="48" t="str">
        <f t="shared" si="0"/>
        <v/>
      </c>
      <c r="K43" s="48" t="str">
        <f t="shared" si="1"/>
        <v/>
      </c>
      <c r="L43" s="48" t="str">
        <f t="shared" si="2"/>
        <v/>
      </c>
    </row>
    <row r="44" spans="1:12" ht="15">
      <c r="A44" s="45">
        <v>36</v>
      </c>
      <c r="B44" s="81"/>
      <c r="C44" s="81"/>
      <c r="D44" s="81"/>
      <c r="E44" s="81"/>
      <c r="F44" s="81"/>
      <c r="G44" s="82"/>
      <c r="H44" s="82"/>
      <c r="J44" s="48" t="str">
        <f t="shared" si="0"/>
        <v/>
      </c>
      <c r="K44" s="48" t="str">
        <f t="shared" si="1"/>
        <v/>
      </c>
      <c r="L44" s="48" t="str">
        <f t="shared" si="2"/>
        <v/>
      </c>
    </row>
    <row r="45" spans="1:12" ht="15">
      <c r="A45" s="45">
        <v>37</v>
      </c>
      <c r="B45" s="81"/>
      <c r="C45" s="81"/>
      <c r="D45" s="81"/>
      <c r="E45" s="81"/>
      <c r="F45" s="81"/>
      <c r="G45" s="82"/>
      <c r="H45" s="82"/>
      <c r="J45" s="48" t="str">
        <f t="shared" si="0"/>
        <v/>
      </c>
      <c r="K45" s="48" t="str">
        <f t="shared" si="1"/>
        <v/>
      </c>
      <c r="L45" s="48" t="str">
        <f t="shared" si="2"/>
        <v/>
      </c>
    </row>
    <row r="46" spans="1:12" ht="15">
      <c r="A46" s="45">
        <v>38</v>
      </c>
      <c r="B46" s="81"/>
      <c r="C46" s="81"/>
      <c r="D46" s="81"/>
      <c r="E46" s="81"/>
      <c r="F46" s="81"/>
      <c r="G46" s="82"/>
      <c r="H46" s="82"/>
      <c r="J46" s="48" t="str">
        <f t="shared" si="0"/>
        <v/>
      </c>
      <c r="K46" s="48" t="str">
        <f t="shared" si="1"/>
        <v/>
      </c>
      <c r="L46" s="48" t="str">
        <f t="shared" si="2"/>
        <v/>
      </c>
    </row>
    <row r="47" spans="1:12" ht="15">
      <c r="A47" s="45">
        <v>39</v>
      </c>
      <c r="B47" s="81"/>
      <c r="C47" s="81"/>
      <c r="D47" s="81"/>
      <c r="E47" s="81"/>
      <c r="F47" s="81"/>
      <c r="G47" s="82"/>
      <c r="H47" s="82"/>
      <c r="J47" s="48" t="str">
        <f t="shared" si="0"/>
        <v/>
      </c>
      <c r="K47" s="48" t="str">
        <f t="shared" si="1"/>
        <v/>
      </c>
      <c r="L47" s="48" t="str">
        <f t="shared" si="2"/>
        <v/>
      </c>
    </row>
    <row r="48" spans="1:12" ht="15">
      <c r="A48" s="45">
        <v>40</v>
      </c>
      <c r="B48" s="81"/>
      <c r="C48" s="81"/>
      <c r="D48" s="81"/>
      <c r="E48" s="81"/>
      <c r="F48" s="81"/>
      <c r="G48" s="82"/>
      <c r="H48" s="82"/>
      <c r="J48" s="48" t="str">
        <f t="shared" si="0"/>
        <v/>
      </c>
      <c r="K48" s="48" t="str">
        <f t="shared" si="1"/>
        <v/>
      </c>
      <c r="L48" s="48" t="str">
        <f t="shared" si="2"/>
        <v/>
      </c>
    </row>
    <row r="49" spans="1:12" ht="15">
      <c r="A49" s="45">
        <v>41</v>
      </c>
      <c r="B49" s="81"/>
      <c r="C49" s="81"/>
      <c r="D49" s="81"/>
      <c r="E49" s="81"/>
      <c r="F49" s="81"/>
      <c r="G49" s="82"/>
      <c r="H49" s="82"/>
      <c r="J49" s="48" t="str">
        <f t="shared" si="0"/>
        <v/>
      </c>
      <c r="K49" s="48" t="str">
        <f t="shared" si="1"/>
        <v/>
      </c>
      <c r="L49" s="48" t="str">
        <f t="shared" si="2"/>
        <v/>
      </c>
    </row>
    <row r="50" spans="1:12" ht="15">
      <c r="A50" s="45">
        <v>42</v>
      </c>
      <c r="B50" s="81"/>
      <c r="C50" s="81"/>
      <c r="D50" s="81"/>
      <c r="E50" s="81"/>
      <c r="F50" s="81"/>
      <c r="G50" s="82"/>
      <c r="H50" s="82"/>
      <c r="J50" s="48" t="str">
        <f t="shared" si="0"/>
        <v/>
      </c>
      <c r="K50" s="48" t="str">
        <f t="shared" si="1"/>
        <v/>
      </c>
      <c r="L50" s="48" t="str">
        <f t="shared" si="2"/>
        <v/>
      </c>
    </row>
    <row r="51" spans="1:12" ht="15">
      <c r="A51" s="45">
        <v>43</v>
      </c>
      <c r="B51" s="81"/>
      <c r="C51" s="81"/>
      <c r="D51" s="81"/>
      <c r="E51" s="81"/>
      <c r="F51" s="81"/>
      <c r="G51" s="82"/>
      <c r="H51" s="82"/>
      <c r="J51" s="48" t="str">
        <f t="shared" si="0"/>
        <v/>
      </c>
      <c r="K51" s="48" t="str">
        <f t="shared" si="1"/>
        <v/>
      </c>
      <c r="L51" s="48" t="str">
        <f t="shared" si="2"/>
        <v/>
      </c>
    </row>
    <row r="52" spans="1:12" ht="15">
      <c r="A52" s="45">
        <v>44</v>
      </c>
      <c r="B52" s="81"/>
      <c r="C52" s="81"/>
      <c r="D52" s="81"/>
      <c r="E52" s="81"/>
      <c r="F52" s="81"/>
      <c r="G52" s="82"/>
      <c r="H52" s="82"/>
      <c r="J52" s="48" t="str">
        <f t="shared" si="0"/>
        <v/>
      </c>
      <c r="K52" s="48" t="str">
        <f t="shared" si="1"/>
        <v/>
      </c>
      <c r="L52" s="48" t="str">
        <f t="shared" si="2"/>
        <v/>
      </c>
    </row>
    <row r="53" spans="1:12" ht="15">
      <c r="A53" s="45">
        <v>45</v>
      </c>
      <c r="B53" s="81"/>
      <c r="C53" s="81"/>
      <c r="D53" s="81"/>
      <c r="E53" s="81"/>
      <c r="F53" s="81"/>
      <c r="G53" s="82"/>
      <c r="H53" s="82"/>
      <c r="J53" s="48" t="str">
        <f t="shared" si="0"/>
        <v/>
      </c>
      <c r="K53" s="48" t="str">
        <f t="shared" si="1"/>
        <v/>
      </c>
      <c r="L53" s="48" t="str">
        <f t="shared" si="2"/>
        <v/>
      </c>
    </row>
    <row r="54" spans="1:12" ht="15">
      <c r="A54" s="45">
        <v>46</v>
      </c>
      <c r="B54" s="81"/>
      <c r="C54" s="81"/>
      <c r="D54" s="81"/>
      <c r="E54" s="81"/>
      <c r="F54" s="81"/>
      <c r="G54" s="82"/>
      <c r="H54" s="82"/>
      <c r="J54" s="48" t="str">
        <f t="shared" si="0"/>
        <v/>
      </c>
      <c r="K54" s="48" t="str">
        <f t="shared" si="1"/>
        <v/>
      </c>
      <c r="L54" s="48" t="str">
        <f t="shared" si="2"/>
        <v/>
      </c>
    </row>
    <row r="55" spans="1:12" ht="15">
      <c r="A55" s="45">
        <v>47</v>
      </c>
      <c r="B55" s="81"/>
      <c r="C55" s="81"/>
      <c r="D55" s="81"/>
      <c r="E55" s="81"/>
      <c r="F55" s="81"/>
      <c r="G55" s="82"/>
      <c r="H55" s="82"/>
      <c r="J55" s="48" t="str">
        <f t="shared" si="0"/>
        <v/>
      </c>
      <c r="K55" s="48" t="str">
        <f t="shared" si="1"/>
        <v/>
      </c>
      <c r="L55" s="48" t="str">
        <f t="shared" si="2"/>
        <v/>
      </c>
    </row>
    <row r="56" spans="1:12" ht="15">
      <c r="A56" s="45">
        <v>48</v>
      </c>
      <c r="B56" s="81"/>
      <c r="C56" s="81"/>
      <c r="D56" s="81"/>
      <c r="E56" s="81"/>
      <c r="F56" s="81"/>
      <c r="G56" s="82"/>
      <c r="H56" s="82"/>
      <c r="J56" s="48" t="str">
        <f t="shared" si="0"/>
        <v/>
      </c>
      <c r="K56" s="48" t="str">
        <f t="shared" si="1"/>
        <v/>
      </c>
      <c r="L56" s="48" t="str">
        <f t="shared" si="2"/>
        <v/>
      </c>
    </row>
    <row r="57" spans="1:12" ht="15">
      <c r="A57" s="45">
        <v>49</v>
      </c>
      <c r="B57" s="81"/>
      <c r="C57" s="81"/>
      <c r="D57" s="81"/>
      <c r="E57" s="81"/>
      <c r="F57" s="81"/>
      <c r="G57" s="82"/>
      <c r="H57" s="82"/>
      <c r="J57" s="48" t="str">
        <f t="shared" si="0"/>
        <v/>
      </c>
      <c r="K57" s="48" t="str">
        <f t="shared" si="1"/>
        <v/>
      </c>
      <c r="L57" s="48" t="str">
        <f t="shared" si="2"/>
        <v/>
      </c>
    </row>
    <row r="58" spans="1:12" ht="15">
      <c r="A58" s="45">
        <v>50</v>
      </c>
      <c r="B58" s="81"/>
      <c r="C58" s="81"/>
      <c r="D58" s="81"/>
      <c r="E58" s="81"/>
      <c r="F58" s="81"/>
      <c r="G58" s="82"/>
      <c r="H58" s="82"/>
      <c r="J58" s="48" t="str">
        <f t="shared" si="0"/>
        <v/>
      </c>
      <c r="K58" s="48" t="str">
        <f t="shared" si="1"/>
        <v/>
      </c>
      <c r="L58" s="48" t="str">
        <f t="shared" si="2"/>
        <v/>
      </c>
    </row>
    <row r="59" spans="1:12" ht="15">
      <c r="A59" s="45">
        <v>51</v>
      </c>
      <c r="B59" s="81"/>
      <c r="C59" s="81"/>
      <c r="D59" s="81"/>
      <c r="E59" s="81"/>
      <c r="F59" s="81"/>
      <c r="G59" s="82"/>
      <c r="H59" s="82"/>
      <c r="J59" s="48" t="str">
        <f t="shared" si="0"/>
        <v/>
      </c>
      <c r="K59" s="48" t="str">
        <f t="shared" si="1"/>
        <v/>
      </c>
      <c r="L59" s="48" t="str">
        <f t="shared" si="2"/>
        <v/>
      </c>
    </row>
    <row r="60" spans="1:12" ht="15">
      <c r="A60" s="45">
        <v>52</v>
      </c>
      <c r="B60" s="81"/>
      <c r="C60" s="81"/>
      <c r="D60" s="81"/>
      <c r="E60" s="81"/>
      <c r="F60" s="81"/>
      <c r="G60" s="82"/>
      <c r="H60" s="82"/>
      <c r="J60" s="48" t="str">
        <f t="shared" si="0"/>
        <v/>
      </c>
      <c r="K60" s="48" t="str">
        <f t="shared" si="1"/>
        <v/>
      </c>
      <c r="L60" s="48" t="str">
        <f t="shared" si="2"/>
        <v/>
      </c>
    </row>
    <row r="61" spans="1:12" ht="15">
      <c r="A61" s="45">
        <v>53</v>
      </c>
      <c r="B61" s="81"/>
      <c r="C61" s="81"/>
      <c r="D61" s="81"/>
      <c r="E61" s="81"/>
      <c r="F61" s="81"/>
      <c r="G61" s="82"/>
      <c r="H61" s="82"/>
      <c r="J61" s="48" t="str">
        <f t="shared" si="0"/>
        <v/>
      </c>
      <c r="K61" s="48" t="str">
        <f t="shared" si="1"/>
        <v/>
      </c>
      <c r="L61" s="48" t="str">
        <f t="shared" si="2"/>
        <v/>
      </c>
    </row>
    <row r="62" spans="1:12" ht="15">
      <c r="A62" s="45">
        <v>54</v>
      </c>
      <c r="B62" s="81"/>
      <c r="C62" s="81"/>
      <c r="D62" s="81"/>
      <c r="E62" s="81"/>
      <c r="F62" s="81"/>
      <c r="G62" s="82"/>
      <c r="H62" s="82"/>
      <c r="J62" s="48" t="str">
        <f t="shared" si="0"/>
        <v/>
      </c>
      <c r="K62" s="48" t="str">
        <f t="shared" si="1"/>
        <v/>
      </c>
      <c r="L62" s="48" t="str">
        <f t="shared" si="2"/>
        <v/>
      </c>
    </row>
    <row r="63" spans="1:12" ht="15">
      <c r="A63" s="45">
        <v>55</v>
      </c>
      <c r="B63" s="81"/>
      <c r="C63" s="81"/>
      <c r="D63" s="81"/>
      <c r="E63" s="81"/>
      <c r="F63" s="81"/>
      <c r="G63" s="82"/>
      <c r="H63" s="82"/>
      <c r="J63" s="48" t="str">
        <f t="shared" si="0"/>
        <v/>
      </c>
      <c r="K63" s="48" t="str">
        <f t="shared" si="1"/>
        <v/>
      </c>
      <c r="L63" s="48" t="str">
        <f t="shared" si="2"/>
        <v/>
      </c>
    </row>
    <row r="64" spans="1:12" ht="15">
      <c r="A64" s="45">
        <v>56</v>
      </c>
      <c r="B64" s="81"/>
      <c r="C64" s="81"/>
      <c r="D64" s="81"/>
      <c r="E64" s="81"/>
      <c r="F64" s="81"/>
      <c r="G64" s="82"/>
      <c r="H64" s="82"/>
      <c r="J64" s="48" t="str">
        <f t="shared" si="0"/>
        <v/>
      </c>
      <c r="K64" s="48" t="str">
        <f t="shared" si="1"/>
        <v/>
      </c>
      <c r="L64" s="48" t="str">
        <f t="shared" si="2"/>
        <v/>
      </c>
    </row>
    <row r="65" spans="1:12" ht="15">
      <c r="A65" s="45">
        <v>57</v>
      </c>
      <c r="B65" s="81"/>
      <c r="C65" s="81"/>
      <c r="D65" s="81"/>
      <c r="E65" s="81"/>
      <c r="F65" s="81"/>
      <c r="G65" s="82"/>
      <c r="H65" s="82"/>
      <c r="J65" s="48" t="str">
        <f t="shared" si="0"/>
        <v/>
      </c>
      <c r="K65" s="48" t="str">
        <f t="shared" si="1"/>
        <v/>
      </c>
      <c r="L65" s="48" t="str">
        <f t="shared" si="2"/>
        <v/>
      </c>
    </row>
    <row r="66" spans="1:12" ht="15">
      <c r="A66" s="45">
        <v>58</v>
      </c>
      <c r="B66" s="81"/>
      <c r="C66" s="81"/>
      <c r="D66" s="81"/>
      <c r="E66" s="81"/>
      <c r="F66" s="81"/>
      <c r="G66" s="82"/>
      <c r="H66" s="82"/>
      <c r="J66" s="48" t="str">
        <f t="shared" si="0"/>
        <v/>
      </c>
      <c r="K66" s="48" t="str">
        <f t="shared" si="1"/>
        <v/>
      </c>
      <c r="L66" s="48" t="str">
        <f t="shared" si="2"/>
        <v/>
      </c>
    </row>
    <row r="67" spans="1:12" ht="15">
      <c r="A67" s="45">
        <v>59</v>
      </c>
      <c r="B67" s="81"/>
      <c r="C67" s="81"/>
      <c r="D67" s="81"/>
      <c r="E67" s="81"/>
      <c r="F67" s="81"/>
      <c r="G67" s="82"/>
      <c r="H67" s="82"/>
      <c r="J67" s="48" t="str">
        <f t="shared" si="0"/>
        <v/>
      </c>
      <c r="K67" s="48" t="str">
        <f t="shared" si="1"/>
        <v/>
      </c>
      <c r="L67" s="48" t="str">
        <f t="shared" si="2"/>
        <v/>
      </c>
    </row>
    <row r="68" spans="1:12" ht="15">
      <c r="A68" s="45">
        <v>60</v>
      </c>
      <c r="B68" s="81"/>
      <c r="C68" s="81"/>
      <c r="D68" s="81"/>
      <c r="E68" s="81"/>
      <c r="F68" s="81"/>
      <c r="G68" s="82"/>
      <c r="H68" s="82"/>
      <c r="J68" s="48" t="str">
        <f t="shared" si="0"/>
        <v/>
      </c>
      <c r="K68" s="48" t="str">
        <f t="shared" si="1"/>
        <v/>
      </c>
      <c r="L68" s="48" t="str">
        <f t="shared" si="2"/>
        <v/>
      </c>
    </row>
    <row r="69" spans="1:12" ht="15">
      <c r="A69" s="45">
        <v>61</v>
      </c>
      <c r="B69" s="81"/>
      <c r="C69" s="81"/>
      <c r="D69" s="81"/>
      <c r="E69" s="81"/>
      <c r="F69" s="81"/>
      <c r="G69" s="82"/>
      <c r="H69" s="82"/>
      <c r="J69" s="48" t="str">
        <f t="shared" si="0"/>
        <v/>
      </c>
      <c r="K69" s="48" t="str">
        <f t="shared" si="1"/>
        <v/>
      </c>
      <c r="L69" s="48" t="str">
        <f t="shared" si="2"/>
        <v/>
      </c>
    </row>
    <row r="70" spans="1:12" ht="15">
      <c r="A70" s="45">
        <v>62</v>
      </c>
      <c r="B70" s="81"/>
      <c r="C70" s="81"/>
      <c r="D70" s="81"/>
      <c r="E70" s="81"/>
      <c r="F70" s="81"/>
      <c r="G70" s="82"/>
      <c r="H70" s="82"/>
      <c r="J70" s="48" t="str">
        <f t="shared" si="0"/>
        <v/>
      </c>
      <c r="K70" s="48" t="str">
        <f t="shared" si="1"/>
        <v/>
      </c>
      <c r="L70" s="48" t="str">
        <f t="shared" si="2"/>
        <v/>
      </c>
    </row>
    <row r="71" spans="1:12" ht="15">
      <c r="A71" s="45">
        <v>63</v>
      </c>
      <c r="B71" s="81"/>
      <c r="C71" s="81"/>
      <c r="D71" s="81"/>
      <c r="E71" s="81"/>
      <c r="F71" s="81"/>
      <c r="G71" s="82"/>
      <c r="H71" s="82"/>
      <c r="J71" s="48" t="str">
        <f t="shared" si="0"/>
        <v/>
      </c>
      <c r="K71" s="48" t="str">
        <f t="shared" si="1"/>
        <v/>
      </c>
      <c r="L71" s="48" t="str">
        <f t="shared" si="2"/>
        <v/>
      </c>
    </row>
    <row r="72" spans="1:12" ht="15">
      <c r="A72" s="45">
        <v>64</v>
      </c>
      <c r="B72" s="81"/>
      <c r="C72" s="81"/>
      <c r="D72" s="81"/>
      <c r="E72" s="81"/>
      <c r="F72" s="81"/>
      <c r="G72" s="82"/>
      <c r="H72" s="82"/>
      <c r="J72" s="48" t="str">
        <f t="shared" si="0"/>
        <v/>
      </c>
      <c r="K72" s="48" t="str">
        <f t="shared" si="1"/>
        <v/>
      </c>
      <c r="L72" s="48" t="str">
        <f t="shared" si="2"/>
        <v/>
      </c>
    </row>
    <row r="73" spans="1:12" ht="15">
      <c r="A73" s="45">
        <v>65</v>
      </c>
      <c r="B73" s="81"/>
      <c r="C73" s="81"/>
      <c r="D73" s="81"/>
      <c r="E73" s="81"/>
      <c r="F73" s="81"/>
      <c r="G73" s="82"/>
      <c r="H73" s="82"/>
      <c r="J73" s="48" t="str">
        <f t="shared" si="3" ref="J73:J136">IF(OR(ISBLANK(H73),ISBLANK(G73)),"",H73+10)</f>
        <v/>
      </c>
      <c r="K73" s="48" t="str">
        <f t="shared" si="4" ref="K73:K136">IF(OR(ISBLANK(H73),ISBLANK(G73)),"",(H73+10)*G73)</f>
        <v/>
      </c>
      <c r="L73" s="48" t="str">
        <f t="shared" si="5" ref="L73:L136">IF(OR(ISBLANK(H73),ISBLANK(G73)),"",G73)</f>
        <v/>
      </c>
    </row>
    <row r="74" spans="1:12" ht="15">
      <c r="A74" s="45">
        <v>66</v>
      </c>
      <c r="B74" s="81"/>
      <c r="C74" s="81"/>
      <c r="D74" s="81"/>
      <c r="E74" s="81"/>
      <c r="F74" s="81"/>
      <c r="G74" s="82"/>
      <c r="H74" s="82"/>
      <c r="J74" s="48" t="str">
        <f t="shared" si="3"/>
        <v/>
      </c>
      <c r="K74" s="48" t="str">
        <f t="shared" si="4"/>
        <v/>
      </c>
      <c r="L74" s="48" t="str">
        <f t="shared" si="5"/>
        <v/>
      </c>
    </row>
    <row r="75" spans="1:12" ht="15">
      <c r="A75" s="45">
        <v>67</v>
      </c>
      <c r="B75" s="81"/>
      <c r="C75" s="81"/>
      <c r="D75" s="81"/>
      <c r="E75" s="81"/>
      <c r="F75" s="81"/>
      <c r="G75" s="82"/>
      <c r="H75" s="82"/>
      <c r="J75" s="48" t="str">
        <f t="shared" si="3"/>
        <v/>
      </c>
      <c r="K75" s="48" t="str">
        <f t="shared" si="4"/>
        <v/>
      </c>
      <c r="L75" s="48" t="str">
        <f t="shared" si="5"/>
        <v/>
      </c>
    </row>
    <row r="76" spans="1:12" ht="15">
      <c r="A76" s="45">
        <v>68</v>
      </c>
      <c r="B76" s="81"/>
      <c r="C76" s="81"/>
      <c r="D76" s="81"/>
      <c r="E76" s="81"/>
      <c r="F76" s="81"/>
      <c r="G76" s="82"/>
      <c r="H76" s="82"/>
      <c r="J76" s="48" t="str">
        <f t="shared" si="3"/>
        <v/>
      </c>
      <c r="K76" s="48" t="str">
        <f t="shared" si="4"/>
        <v/>
      </c>
      <c r="L76" s="48" t="str">
        <f t="shared" si="5"/>
        <v/>
      </c>
    </row>
    <row r="77" spans="1:12" ht="15">
      <c r="A77" s="45">
        <v>69</v>
      </c>
      <c r="B77" s="81"/>
      <c r="C77" s="81"/>
      <c r="D77" s="81"/>
      <c r="E77" s="81"/>
      <c r="F77" s="81"/>
      <c r="G77" s="82"/>
      <c r="H77" s="82"/>
      <c r="J77" s="48" t="str">
        <f t="shared" si="3"/>
        <v/>
      </c>
      <c r="K77" s="48" t="str">
        <f t="shared" si="4"/>
        <v/>
      </c>
      <c r="L77" s="48" t="str">
        <f t="shared" si="5"/>
        <v/>
      </c>
    </row>
    <row r="78" spans="1:12" ht="15">
      <c r="A78" s="45">
        <v>70</v>
      </c>
      <c r="B78" s="81"/>
      <c r="C78" s="81"/>
      <c r="D78" s="81"/>
      <c r="E78" s="81"/>
      <c r="F78" s="81"/>
      <c r="G78" s="82"/>
      <c r="H78" s="82"/>
      <c r="J78" s="48" t="str">
        <f t="shared" si="3"/>
        <v/>
      </c>
      <c r="K78" s="48" t="str">
        <f t="shared" si="4"/>
        <v/>
      </c>
      <c r="L78" s="48" t="str">
        <f t="shared" si="5"/>
        <v/>
      </c>
    </row>
    <row r="79" spans="1:12" ht="15">
      <c r="A79" s="45">
        <v>71</v>
      </c>
      <c r="B79" s="81"/>
      <c r="C79" s="81"/>
      <c r="D79" s="81"/>
      <c r="E79" s="81"/>
      <c r="F79" s="81"/>
      <c r="G79" s="82"/>
      <c r="H79" s="82"/>
      <c r="J79" s="48" t="str">
        <f t="shared" si="3"/>
        <v/>
      </c>
      <c r="K79" s="48" t="str">
        <f t="shared" si="4"/>
        <v/>
      </c>
      <c r="L79" s="48" t="str">
        <f t="shared" si="5"/>
        <v/>
      </c>
    </row>
    <row r="80" spans="1:12" ht="15">
      <c r="A80" s="45">
        <v>72</v>
      </c>
      <c r="B80" s="81"/>
      <c r="C80" s="81"/>
      <c r="D80" s="81"/>
      <c r="E80" s="81"/>
      <c r="F80" s="81"/>
      <c r="G80" s="82"/>
      <c r="H80" s="82"/>
      <c r="J80" s="48" t="str">
        <f t="shared" si="3"/>
        <v/>
      </c>
      <c r="K80" s="48" t="str">
        <f t="shared" si="4"/>
        <v/>
      </c>
      <c r="L80" s="48" t="str">
        <f t="shared" si="5"/>
        <v/>
      </c>
    </row>
    <row r="81" spans="1:12" ht="15">
      <c r="A81" s="45">
        <v>73</v>
      </c>
      <c r="B81" s="81"/>
      <c r="C81" s="81"/>
      <c r="D81" s="81"/>
      <c r="E81" s="81"/>
      <c r="F81" s="81"/>
      <c r="G81" s="82"/>
      <c r="H81" s="82"/>
      <c r="J81" s="48" t="str">
        <f t="shared" si="3"/>
        <v/>
      </c>
      <c r="K81" s="48" t="str">
        <f t="shared" si="4"/>
        <v/>
      </c>
      <c r="L81" s="48" t="str">
        <f t="shared" si="5"/>
        <v/>
      </c>
    </row>
    <row r="82" spans="1:12" ht="15">
      <c r="A82" s="45">
        <v>74</v>
      </c>
      <c r="B82" s="81"/>
      <c r="C82" s="81"/>
      <c r="D82" s="81"/>
      <c r="E82" s="81"/>
      <c r="F82" s="81"/>
      <c r="G82" s="82"/>
      <c r="H82" s="82"/>
      <c r="J82" s="48" t="str">
        <f t="shared" si="3"/>
        <v/>
      </c>
      <c r="K82" s="48" t="str">
        <f t="shared" si="4"/>
        <v/>
      </c>
      <c r="L82" s="48" t="str">
        <f t="shared" si="5"/>
        <v/>
      </c>
    </row>
    <row r="83" spans="1:12" ht="15">
      <c r="A83" s="45">
        <v>75</v>
      </c>
      <c r="B83" s="81"/>
      <c r="C83" s="81"/>
      <c r="D83" s="81"/>
      <c r="E83" s="81"/>
      <c r="F83" s="81"/>
      <c r="G83" s="82"/>
      <c r="H83" s="82"/>
      <c r="J83" s="48" t="str">
        <f t="shared" si="3"/>
        <v/>
      </c>
      <c r="K83" s="48" t="str">
        <f t="shared" si="4"/>
        <v/>
      </c>
      <c r="L83" s="48" t="str">
        <f t="shared" si="5"/>
        <v/>
      </c>
    </row>
    <row r="84" spans="1:12" ht="15">
      <c r="A84" s="45">
        <v>76</v>
      </c>
      <c r="B84" s="81"/>
      <c r="C84" s="81"/>
      <c r="D84" s="81"/>
      <c r="E84" s="81"/>
      <c r="F84" s="81"/>
      <c r="G84" s="82"/>
      <c r="H84" s="82"/>
      <c r="J84" s="48" t="str">
        <f t="shared" si="3"/>
        <v/>
      </c>
      <c r="K84" s="48" t="str">
        <f t="shared" si="4"/>
        <v/>
      </c>
      <c r="L84" s="48" t="str">
        <f t="shared" si="5"/>
        <v/>
      </c>
    </row>
    <row r="85" spans="1:12" ht="15">
      <c r="A85" s="45">
        <v>77</v>
      </c>
      <c r="B85" s="81"/>
      <c r="C85" s="81"/>
      <c r="D85" s="81"/>
      <c r="E85" s="81"/>
      <c r="F85" s="81"/>
      <c r="G85" s="82"/>
      <c r="H85" s="82"/>
      <c r="J85" s="48" t="str">
        <f t="shared" si="3"/>
        <v/>
      </c>
      <c r="K85" s="48" t="str">
        <f t="shared" si="4"/>
        <v/>
      </c>
      <c r="L85" s="48" t="str">
        <f t="shared" si="5"/>
        <v/>
      </c>
    </row>
    <row r="86" spans="1:12" ht="15">
      <c r="A86" s="45">
        <v>78</v>
      </c>
      <c r="B86" s="81"/>
      <c r="C86" s="81"/>
      <c r="D86" s="81"/>
      <c r="E86" s="81"/>
      <c r="F86" s="81"/>
      <c r="G86" s="82"/>
      <c r="H86" s="82"/>
      <c r="J86" s="48" t="str">
        <f t="shared" si="3"/>
        <v/>
      </c>
      <c r="K86" s="48" t="str">
        <f t="shared" si="4"/>
        <v/>
      </c>
      <c r="L86" s="48" t="str">
        <f t="shared" si="5"/>
        <v/>
      </c>
    </row>
    <row r="87" spans="1:12" ht="15">
      <c r="A87" s="45">
        <v>79</v>
      </c>
      <c r="B87" s="81"/>
      <c r="C87" s="81"/>
      <c r="D87" s="81"/>
      <c r="E87" s="81"/>
      <c r="F87" s="81"/>
      <c r="G87" s="82"/>
      <c r="H87" s="82"/>
      <c r="J87" s="48" t="str">
        <f t="shared" si="3"/>
        <v/>
      </c>
      <c r="K87" s="48" t="str">
        <f t="shared" si="4"/>
        <v/>
      </c>
      <c r="L87" s="48" t="str">
        <f t="shared" si="5"/>
        <v/>
      </c>
    </row>
    <row r="88" spans="1:12" ht="15">
      <c r="A88" s="45">
        <v>80</v>
      </c>
      <c r="B88" s="81"/>
      <c r="C88" s="81"/>
      <c r="D88" s="81"/>
      <c r="E88" s="81"/>
      <c r="F88" s="81"/>
      <c r="G88" s="82"/>
      <c r="H88" s="82"/>
      <c r="J88" s="48" t="str">
        <f t="shared" si="3"/>
        <v/>
      </c>
      <c r="K88" s="48" t="str">
        <f t="shared" si="4"/>
        <v/>
      </c>
      <c r="L88" s="48" t="str">
        <f t="shared" si="5"/>
        <v/>
      </c>
    </row>
    <row r="89" spans="1:12" ht="15">
      <c r="A89" s="45">
        <v>81</v>
      </c>
      <c r="B89" s="81"/>
      <c r="C89" s="81"/>
      <c r="D89" s="81"/>
      <c r="E89" s="81"/>
      <c r="F89" s="81"/>
      <c r="G89" s="82"/>
      <c r="H89" s="82"/>
      <c r="J89" s="48" t="str">
        <f t="shared" si="3"/>
        <v/>
      </c>
      <c r="K89" s="48" t="str">
        <f t="shared" si="4"/>
        <v/>
      </c>
      <c r="L89" s="48" t="str">
        <f t="shared" si="5"/>
        <v/>
      </c>
    </row>
    <row r="90" spans="1:12" ht="15">
      <c r="A90" s="45">
        <v>82</v>
      </c>
      <c r="B90" s="81"/>
      <c r="C90" s="81"/>
      <c r="D90" s="81"/>
      <c r="E90" s="81"/>
      <c r="F90" s="81"/>
      <c r="G90" s="82"/>
      <c r="H90" s="82"/>
      <c r="J90" s="48" t="str">
        <f t="shared" si="3"/>
        <v/>
      </c>
      <c r="K90" s="48" t="str">
        <f t="shared" si="4"/>
        <v/>
      </c>
      <c r="L90" s="48" t="str">
        <f t="shared" si="5"/>
        <v/>
      </c>
    </row>
    <row r="91" spans="1:12" ht="15">
      <c r="A91" s="45">
        <v>83</v>
      </c>
      <c r="B91" s="81"/>
      <c r="C91" s="81"/>
      <c r="D91" s="81"/>
      <c r="E91" s="81"/>
      <c r="F91" s="81"/>
      <c r="G91" s="82"/>
      <c r="H91" s="82"/>
      <c r="J91" s="48" t="str">
        <f t="shared" si="3"/>
        <v/>
      </c>
      <c r="K91" s="48" t="str">
        <f t="shared" si="4"/>
        <v/>
      </c>
      <c r="L91" s="48" t="str">
        <f t="shared" si="5"/>
        <v/>
      </c>
    </row>
    <row r="92" spans="1:12" ht="15">
      <c r="A92" s="45">
        <v>84</v>
      </c>
      <c r="B92" s="81"/>
      <c r="C92" s="81"/>
      <c r="D92" s="81"/>
      <c r="E92" s="81"/>
      <c r="F92" s="81"/>
      <c r="G92" s="82"/>
      <c r="H92" s="82"/>
      <c r="J92" s="48" t="str">
        <f t="shared" si="3"/>
        <v/>
      </c>
      <c r="K92" s="48" t="str">
        <f t="shared" si="4"/>
        <v/>
      </c>
      <c r="L92" s="48" t="str">
        <f t="shared" si="5"/>
        <v/>
      </c>
    </row>
    <row r="93" spans="1:12" ht="15">
      <c r="A93" s="45">
        <v>85</v>
      </c>
      <c r="B93" s="81"/>
      <c r="C93" s="81"/>
      <c r="D93" s="81"/>
      <c r="E93" s="81"/>
      <c r="F93" s="81"/>
      <c r="G93" s="82"/>
      <c r="H93" s="82"/>
      <c r="J93" s="48" t="str">
        <f t="shared" si="3"/>
        <v/>
      </c>
      <c r="K93" s="48" t="str">
        <f t="shared" si="4"/>
        <v/>
      </c>
      <c r="L93" s="48" t="str">
        <f t="shared" si="5"/>
        <v/>
      </c>
    </row>
    <row r="94" spans="1:12" ht="15">
      <c r="A94" s="45">
        <v>86</v>
      </c>
      <c r="B94" s="81"/>
      <c r="C94" s="81"/>
      <c r="D94" s="81"/>
      <c r="E94" s="81"/>
      <c r="F94" s="81"/>
      <c r="G94" s="82"/>
      <c r="H94" s="82"/>
      <c r="J94" s="48" t="str">
        <f t="shared" si="3"/>
        <v/>
      </c>
      <c r="K94" s="48" t="str">
        <f t="shared" si="4"/>
        <v/>
      </c>
      <c r="L94" s="48" t="str">
        <f t="shared" si="5"/>
        <v/>
      </c>
    </row>
    <row r="95" spans="1:12" ht="15">
      <c r="A95" s="45">
        <v>87</v>
      </c>
      <c r="B95" s="81"/>
      <c r="C95" s="81"/>
      <c r="D95" s="81"/>
      <c r="E95" s="81"/>
      <c r="F95" s="81"/>
      <c r="G95" s="82"/>
      <c r="H95" s="82"/>
      <c r="J95" s="48" t="str">
        <f t="shared" si="3"/>
        <v/>
      </c>
      <c r="K95" s="48" t="str">
        <f t="shared" si="4"/>
        <v/>
      </c>
      <c r="L95" s="48" t="str">
        <f t="shared" si="5"/>
        <v/>
      </c>
    </row>
    <row r="96" spans="1:12" ht="15">
      <c r="A96" s="45">
        <v>88</v>
      </c>
      <c r="B96" s="81"/>
      <c r="C96" s="81"/>
      <c r="D96" s="81"/>
      <c r="E96" s="81"/>
      <c r="F96" s="81"/>
      <c r="G96" s="82"/>
      <c r="H96" s="82"/>
      <c r="J96" s="48" t="str">
        <f t="shared" si="3"/>
        <v/>
      </c>
      <c r="K96" s="48" t="str">
        <f t="shared" si="4"/>
        <v/>
      </c>
      <c r="L96" s="48" t="str">
        <f t="shared" si="5"/>
        <v/>
      </c>
    </row>
    <row r="97" spans="1:12" ht="15">
      <c r="A97" s="45">
        <v>89</v>
      </c>
      <c r="B97" s="81"/>
      <c r="C97" s="81"/>
      <c r="D97" s="81"/>
      <c r="E97" s="81"/>
      <c r="F97" s="81"/>
      <c r="G97" s="82"/>
      <c r="H97" s="82"/>
      <c r="J97" s="48" t="str">
        <f t="shared" si="3"/>
        <v/>
      </c>
      <c r="K97" s="48" t="str">
        <f t="shared" si="4"/>
        <v/>
      </c>
      <c r="L97" s="48" t="str">
        <f t="shared" si="5"/>
        <v/>
      </c>
    </row>
    <row r="98" spans="1:12" ht="15">
      <c r="A98" s="45">
        <v>90</v>
      </c>
      <c r="B98" s="81"/>
      <c r="C98" s="81"/>
      <c r="D98" s="81"/>
      <c r="E98" s="81"/>
      <c r="F98" s="81"/>
      <c r="G98" s="82"/>
      <c r="H98" s="82"/>
      <c r="J98" s="48" t="str">
        <f t="shared" si="3"/>
        <v/>
      </c>
      <c r="K98" s="48" t="str">
        <f t="shared" si="4"/>
        <v/>
      </c>
      <c r="L98" s="48" t="str">
        <f t="shared" si="5"/>
        <v/>
      </c>
    </row>
    <row r="99" spans="1:12" ht="15">
      <c r="A99" s="45">
        <v>91</v>
      </c>
      <c r="B99" s="81"/>
      <c r="C99" s="81"/>
      <c r="D99" s="81"/>
      <c r="E99" s="81"/>
      <c r="F99" s="81"/>
      <c r="G99" s="82"/>
      <c r="H99" s="82"/>
      <c r="J99" s="48" t="str">
        <f t="shared" si="3"/>
        <v/>
      </c>
      <c r="K99" s="48" t="str">
        <f t="shared" si="4"/>
        <v/>
      </c>
      <c r="L99" s="48" t="str">
        <f t="shared" si="5"/>
        <v/>
      </c>
    </row>
    <row r="100" spans="1:12" ht="15">
      <c r="A100" s="45">
        <v>92</v>
      </c>
      <c r="B100" s="81"/>
      <c r="C100" s="81"/>
      <c r="D100" s="81"/>
      <c r="E100" s="81"/>
      <c r="F100" s="81"/>
      <c r="G100" s="82"/>
      <c r="H100" s="82"/>
      <c r="J100" s="48" t="str">
        <f t="shared" si="3"/>
        <v/>
      </c>
      <c r="K100" s="48" t="str">
        <f t="shared" si="4"/>
        <v/>
      </c>
      <c r="L100" s="48" t="str">
        <f t="shared" si="5"/>
        <v/>
      </c>
    </row>
    <row r="101" spans="1:12" ht="15">
      <c r="A101" s="45">
        <v>93</v>
      </c>
      <c r="B101" s="81"/>
      <c r="C101" s="81"/>
      <c r="D101" s="81"/>
      <c r="E101" s="81"/>
      <c r="F101" s="81"/>
      <c r="G101" s="82"/>
      <c r="H101" s="82"/>
      <c r="J101" s="48" t="str">
        <f t="shared" si="3"/>
        <v/>
      </c>
      <c r="K101" s="48" t="str">
        <f t="shared" si="4"/>
        <v/>
      </c>
      <c r="L101" s="48" t="str">
        <f t="shared" si="5"/>
        <v/>
      </c>
    </row>
    <row r="102" spans="1:12" ht="15">
      <c r="A102" s="45">
        <v>94</v>
      </c>
      <c r="B102" s="81"/>
      <c r="C102" s="81"/>
      <c r="D102" s="81"/>
      <c r="E102" s="81"/>
      <c r="F102" s="81"/>
      <c r="G102" s="82"/>
      <c r="H102" s="82"/>
      <c r="J102" s="48" t="str">
        <f t="shared" si="3"/>
        <v/>
      </c>
      <c r="K102" s="48" t="str">
        <f t="shared" si="4"/>
        <v/>
      </c>
      <c r="L102" s="48" t="str">
        <f t="shared" si="5"/>
        <v/>
      </c>
    </row>
    <row r="103" spans="1:12" ht="15">
      <c r="A103" s="45">
        <v>95</v>
      </c>
      <c r="B103" s="81"/>
      <c r="C103" s="81"/>
      <c r="D103" s="81"/>
      <c r="E103" s="81"/>
      <c r="F103" s="81"/>
      <c r="G103" s="82"/>
      <c r="H103" s="82"/>
      <c r="J103" s="48" t="str">
        <f t="shared" si="3"/>
        <v/>
      </c>
      <c r="K103" s="48" t="str">
        <f t="shared" si="4"/>
        <v/>
      </c>
      <c r="L103" s="48" t="str">
        <f t="shared" si="5"/>
        <v/>
      </c>
    </row>
    <row r="104" spans="1:12" ht="15">
      <c r="A104" s="45">
        <v>96</v>
      </c>
      <c r="B104" s="81"/>
      <c r="C104" s="81"/>
      <c r="D104" s="81"/>
      <c r="E104" s="81"/>
      <c r="F104" s="81"/>
      <c r="G104" s="82"/>
      <c r="H104" s="82"/>
      <c r="J104" s="48" t="str">
        <f t="shared" si="3"/>
        <v/>
      </c>
      <c r="K104" s="48" t="str">
        <f t="shared" si="4"/>
        <v/>
      </c>
      <c r="L104" s="48" t="str">
        <f t="shared" si="5"/>
        <v/>
      </c>
    </row>
    <row r="105" spans="1:12" ht="15">
      <c r="A105" s="45">
        <v>97</v>
      </c>
      <c r="B105" s="81"/>
      <c r="C105" s="81"/>
      <c r="D105" s="81"/>
      <c r="E105" s="81"/>
      <c r="F105" s="81"/>
      <c r="G105" s="82"/>
      <c r="H105" s="82"/>
      <c r="J105" s="48" t="str">
        <f t="shared" si="3"/>
        <v/>
      </c>
      <c r="K105" s="48" t="str">
        <f t="shared" si="4"/>
        <v/>
      </c>
      <c r="L105" s="48" t="str">
        <f t="shared" si="5"/>
        <v/>
      </c>
    </row>
    <row r="106" spans="1:12" ht="15">
      <c r="A106" s="45">
        <v>98</v>
      </c>
      <c r="B106" s="81"/>
      <c r="C106" s="81"/>
      <c r="D106" s="81"/>
      <c r="E106" s="81"/>
      <c r="F106" s="81"/>
      <c r="G106" s="82"/>
      <c r="H106" s="82"/>
      <c r="J106" s="48" t="str">
        <f t="shared" si="3"/>
        <v/>
      </c>
      <c r="K106" s="48" t="str">
        <f t="shared" si="4"/>
        <v/>
      </c>
      <c r="L106" s="48" t="str">
        <f t="shared" si="5"/>
        <v/>
      </c>
    </row>
    <row r="107" spans="1:12" ht="15">
      <c r="A107" s="45">
        <v>99</v>
      </c>
      <c r="B107" s="81"/>
      <c r="C107" s="81"/>
      <c r="D107" s="81"/>
      <c r="E107" s="81"/>
      <c r="F107" s="81"/>
      <c r="G107" s="82"/>
      <c r="H107" s="82"/>
      <c r="J107" s="48" t="str">
        <f t="shared" si="3"/>
        <v/>
      </c>
      <c r="K107" s="48" t="str">
        <f t="shared" si="4"/>
        <v/>
      </c>
      <c r="L107" s="48" t="str">
        <f t="shared" si="5"/>
        <v/>
      </c>
    </row>
    <row r="108" spans="1:12" ht="15">
      <c r="A108" s="45">
        <v>100</v>
      </c>
      <c r="B108" s="81"/>
      <c r="C108" s="81"/>
      <c r="D108" s="81"/>
      <c r="E108" s="81"/>
      <c r="F108" s="81"/>
      <c r="G108" s="82"/>
      <c r="H108" s="82"/>
      <c r="J108" s="48" t="str">
        <f t="shared" si="3"/>
        <v/>
      </c>
      <c r="K108" s="48" t="str">
        <f t="shared" si="4"/>
        <v/>
      </c>
      <c r="L108" s="48" t="str">
        <f t="shared" si="5"/>
        <v/>
      </c>
    </row>
    <row r="109" spans="1:12" ht="15">
      <c r="A109" s="45">
        <v>101</v>
      </c>
      <c r="B109" s="81"/>
      <c r="C109" s="81"/>
      <c r="D109" s="81"/>
      <c r="E109" s="81"/>
      <c r="F109" s="81"/>
      <c r="G109" s="82"/>
      <c r="H109" s="82"/>
      <c r="J109" s="48" t="str">
        <f t="shared" si="3"/>
        <v/>
      </c>
      <c r="K109" s="48" t="str">
        <f t="shared" si="4"/>
        <v/>
      </c>
      <c r="L109" s="48" t="str">
        <f t="shared" si="5"/>
        <v/>
      </c>
    </row>
    <row r="110" spans="1:12" ht="15">
      <c r="A110" s="45">
        <v>102</v>
      </c>
      <c r="B110" s="81"/>
      <c r="C110" s="81"/>
      <c r="D110" s="81"/>
      <c r="E110" s="81"/>
      <c r="F110" s="81"/>
      <c r="G110" s="82"/>
      <c r="H110" s="82"/>
      <c r="J110" s="48" t="str">
        <f t="shared" si="3"/>
        <v/>
      </c>
      <c r="K110" s="48" t="str">
        <f t="shared" si="4"/>
        <v/>
      </c>
      <c r="L110" s="48" t="str">
        <f t="shared" si="5"/>
        <v/>
      </c>
    </row>
    <row r="111" spans="1:12" ht="15">
      <c r="A111" s="45">
        <v>103</v>
      </c>
      <c r="B111" s="81"/>
      <c r="C111" s="81"/>
      <c r="D111" s="81"/>
      <c r="E111" s="81"/>
      <c r="F111" s="81"/>
      <c r="G111" s="82"/>
      <c r="H111" s="82"/>
      <c r="J111" s="48" t="str">
        <f t="shared" si="3"/>
        <v/>
      </c>
      <c r="K111" s="48" t="str">
        <f t="shared" si="4"/>
        <v/>
      </c>
      <c r="L111" s="48" t="str">
        <f t="shared" si="5"/>
        <v/>
      </c>
    </row>
    <row r="112" spans="1:12" ht="15">
      <c r="A112" s="45">
        <v>104</v>
      </c>
      <c r="B112" s="81"/>
      <c r="C112" s="81"/>
      <c r="D112" s="81"/>
      <c r="E112" s="81"/>
      <c r="F112" s="81"/>
      <c r="G112" s="82"/>
      <c r="H112" s="82"/>
      <c r="J112" s="48" t="str">
        <f t="shared" si="3"/>
        <v/>
      </c>
      <c r="K112" s="48" t="str">
        <f t="shared" si="4"/>
        <v/>
      </c>
      <c r="L112" s="48" t="str">
        <f t="shared" si="5"/>
        <v/>
      </c>
    </row>
    <row r="113" spans="1:12" ht="15">
      <c r="A113" s="45">
        <v>105</v>
      </c>
      <c r="B113" s="81"/>
      <c r="C113" s="81"/>
      <c r="D113" s="81"/>
      <c r="E113" s="81"/>
      <c r="F113" s="81"/>
      <c r="G113" s="82"/>
      <c r="H113" s="82"/>
      <c r="J113" s="48" t="str">
        <f t="shared" si="3"/>
        <v/>
      </c>
      <c r="K113" s="48" t="str">
        <f t="shared" si="4"/>
        <v/>
      </c>
      <c r="L113" s="48" t="str">
        <f t="shared" si="5"/>
        <v/>
      </c>
    </row>
    <row r="114" spans="1:12" ht="15">
      <c r="A114" s="45">
        <v>106</v>
      </c>
      <c r="B114" s="81"/>
      <c r="C114" s="81"/>
      <c r="D114" s="81"/>
      <c r="E114" s="81"/>
      <c r="F114" s="81"/>
      <c r="G114" s="82"/>
      <c r="H114" s="82"/>
      <c r="J114" s="48" t="str">
        <f t="shared" si="3"/>
        <v/>
      </c>
      <c r="K114" s="48" t="str">
        <f t="shared" si="4"/>
        <v/>
      </c>
      <c r="L114" s="48" t="str">
        <f t="shared" si="5"/>
        <v/>
      </c>
    </row>
    <row r="115" spans="1:12" ht="15">
      <c r="A115" s="45">
        <v>107</v>
      </c>
      <c r="B115" s="81"/>
      <c r="C115" s="81"/>
      <c r="D115" s="81"/>
      <c r="E115" s="81"/>
      <c r="F115" s="81"/>
      <c r="G115" s="82"/>
      <c r="H115" s="82"/>
      <c r="J115" s="48" t="str">
        <f t="shared" si="3"/>
        <v/>
      </c>
      <c r="K115" s="48" t="str">
        <f t="shared" si="4"/>
        <v/>
      </c>
      <c r="L115" s="48" t="str">
        <f t="shared" si="5"/>
        <v/>
      </c>
    </row>
    <row r="116" spans="1:12" ht="15">
      <c r="A116" s="45">
        <v>108</v>
      </c>
      <c r="B116" s="81"/>
      <c r="C116" s="81"/>
      <c r="D116" s="81"/>
      <c r="E116" s="81"/>
      <c r="F116" s="81"/>
      <c r="G116" s="82"/>
      <c r="H116" s="82"/>
      <c r="J116" s="48" t="str">
        <f t="shared" si="3"/>
        <v/>
      </c>
      <c r="K116" s="48" t="str">
        <f t="shared" si="4"/>
        <v/>
      </c>
      <c r="L116" s="48" t="str">
        <f t="shared" si="5"/>
        <v/>
      </c>
    </row>
    <row r="117" spans="1:12" ht="15">
      <c r="A117" s="45">
        <v>109</v>
      </c>
      <c r="B117" s="81"/>
      <c r="C117" s="81"/>
      <c r="D117" s="81"/>
      <c r="E117" s="81"/>
      <c r="F117" s="81"/>
      <c r="G117" s="82"/>
      <c r="H117" s="82"/>
      <c r="J117" s="48" t="str">
        <f t="shared" si="3"/>
        <v/>
      </c>
      <c r="K117" s="48" t="str">
        <f t="shared" si="4"/>
        <v/>
      </c>
      <c r="L117" s="48" t="str">
        <f t="shared" si="5"/>
        <v/>
      </c>
    </row>
    <row r="118" spans="1:12" ht="15">
      <c r="A118" s="45">
        <v>110</v>
      </c>
      <c r="B118" s="81"/>
      <c r="C118" s="81"/>
      <c r="D118" s="81"/>
      <c r="E118" s="81"/>
      <c r="F118" s="81"/>
      <c r="G118" s="82"/>
      <c r="H118" s="82"/>
      <c r="J118" s="48" t="str">
        <f t="shared" si="3"/>
        <v/>
      </c>
      <c r="K118" s="48" t="str">
        <f t="shared" si="4"/>
        <v/>
      </c>
      <c r="L118" s="48" t="str">
        <f t="shared" si="5"/>
        <v/>
      </c>
    </row>
    <row r="119" spans="1:12" ht="15">
      <c r="A119" s="45">
        <v>111</v>
      </c>
      <c r="B119" s="81"/>
      <c r="C119" s="81"/>
      <c r="D119" s="81"/>
      <c r="E119" s="81"/>
      <c r="F119" s="81"/>
      <c r="G119" s="82"/>
      <c r="H119" s="82"/>
      <c r="J119" s="48" t="str">
        <f t="shared" si="3"/>
        <v/>
      </c>
      <c r="K119" s="48" t="str">
        <f t="shared" si="4"/>
        <v/>
      </c>
      <c r="L119" s="48" t="str">
        <f t="shared" si="5"/>
        <v/>
      </c>
    </row>
    <row r="120" spans="1:12" ht="15">
      <c r="A120" s="45">
        <v>112</v>
      </c>
      <c r="B120" s="81"/>
      <c r="C120" s="81"/>
      <c r="D120" s="81"/>
      <c r="E120" s="81"/>
      <c r="F120" s="81"/>
      <c r="G120" s="82"/>
      <c r="H120" s="82"/>
      <c r="J120" s="48" t="str">
        <f t="shared" si="3"/>
        <v/>
      </c>
      <c r="K120" s="48" t="str">
        <f t="shared" si="4"/>
        <v/>
      </c>
      <c r="L120" s="48" t="str">
        <f t="shared" si="5"/>
        <v/>
      </c>
    </row>
    <row r="121" spans="1:12" ht="15">
      <c r="A121" s="45">
        <v>113</v>
      </c>
      <c r="B121" s="81"/>
      <c r="C121" s="81"/>
      <c r="D121" s="81"/>
      <c r="E121" s="81"/>
      <c r="F121" s="81"/>
      <c r="G121" s="82"/>
      <c r="H121" s="82"/>
      <c r="J121" s="48" t="str">
        <f t="shared" si="3"/>
        <v/>
      </c>
      <c r="K121" s="48" t="str">
        <f t="shared" si="4"/>
        <v/>
      </c>
      <c r="L121" s="48" t="str">
        <f t="shared" si="5"/>
        <v/>
      </c>
    </row>
    <row r="122" spans="1:12" ht="15">
      <c r="A122" s="45">
        <v>114</v>
      </c>
      <c r="B122" s="81"/>
      <c r="C122" s="81"/>
      <c r="D122" s="81"/>
      <c r="E122" s="81"/>
      <c r="F122" s="81"/>
      <c r="G122" s="82"/>
      <c r="H122" s="82"/>
      <c r="J122" s="48" t="str">
        <f t="shared" si="3"/>
        <v/>
      </c>
      <c r="K122" s="48" t="str">
        <f t="shared" si="4"/>
        <v/>
      </c>
      <c r="L122" s="48" t="str">
        <f t="shared" si="5"/>
        <v/>
      </c>
    </row>
    <row r="123" spans="1:12" ht="15">
      <c r="A123" s="45">
        <v>115</v>
      </c>
      <c r="B123" s="81"/>
      <c r="C123" s="81"/>
      <c r="D123" s="81"/>
      <c r="E123" s="81"/>
      <c r="F123" s="81"/>
      <c r="G123" s="82"/>
      <c r="H123" s="82"/>
      <c r="J123" s="48" t="str">
        <f t="shared" si="3"/>
        <v/>
      </c>
      <c r="K123" s="48" t="str">
        <f t="shared" si="4"/>
        <v/>
      </c>
      <c r="L123" s="48" t="str">
        <f t="shared" si="5"/>
        <v/>
      </c>
    </row>
    <row r="124" spans="1:12" ht="15">
      <c r="A124" s="45">
        <v>116</v>
      </c>
      <c r="B124" s="81"/>
      <c r="C124" s="81"/>
      <c r="D124" s="81"/>
      <c r="E124" s="81"/>
      <c r="F124" s="81"/>
      <c r="G124" s="82"/>
      <c r="H124" s="82"/>
      <c r="J124" s="48" t="str">
        <f t="shared" si="3"/>
        <v/>
      </c>
      <c r="K124" s="48" t="str">
        <f t="shared" si="4"/>
        <v/>
      </c>
      <c r="L124" s="48" t="str">
        <f t="shared" si="5"/>
        <v/>
      </c>
    </row>
    <row r="125" spans="1:12" ht="15">
      <c r="A125" s="45">
        <v>117</v>
      </c>
      <c r="B125" s="81"/>
      <c r="C125" s="81"/>
      <c r="D125" s="81"/>
      <c r="E125" s="81"/>
      <c r="F125" s="81"/>
      <c r="G125" s="82"/>
      <c r="H125" s="82"/>
      <c r="J125" s="48" t="str">
        <f t="shared" si="3"/>
        <v/>
      </c>
      <c r="K125" s="48" t="str">
        <f t="shared" si="4"/>
        <v/>
      </c>
      <c r="L125" s="48" t="str">
        <f t="shared" si="5"/>
        <v/>
      </c>
    </row>
    <row r="126" spans="1:12" ht="15">
      <c r="A126" s="45">
        <v>118</v>
      </c>
      <c r="B126" s="81"/>
      <c r="C126" s="81"/>
      <c r="D126" s="81"/>
      <c r="E126" s="81"/>
      <c r="F126" s="81"/>
      <c r="G126" s="82"/>
      <c r="H126" s="82"/>
      <c r="J126" s="48" t="str">
        <f t="shared" si="3"/>
        <v/>
      </c>
      <c r="K126" s="48" t="str">
        <f t="shared" si="4"/>
        <v/>
      </c>
      <c r="L126" s="48" t="str">
        <f t="shared" si="5"/>
        <v/>
      </c>
    </row>
    <row r="127" spans="1:12" ht="15">
      <c r="A127" s="45">
        <v>119</v>
      </c>
      <c r="B127" s="81"/>
      <c r="C127" s="81"/>
      <c r="D127" s="81"/>
      <c r="E127" s="81"/>
      <c r="F127" s="81"/>
      <c r="G127" s="82"/>
      <c r="H127" s="82"/>
      <c r="J127" s="48" t="str">
        <f t="shared" si="3"/>
        <v/>
      </c>
      <c r="K127" s="48" t="str">
        <f t="shared" si="4"/>
        <v/>
      </c>
      <c r="L127" s="48" t="str">
        <f t="shared" si="5"/>
        <v/>
      </c>
    </row>
    <row r="128" spans="1:12" ht="15">
      <c r="A128" s="45">
        <v>120</v>
      </c>
      <c r="B128" s="81"/>
      <c r="C128" s="81"/>
      <c r="D128" s="81"/>
      <c r="E128" s="81"/>
      <c r="F128" s="81"/>
      <c r="G128" s="82"/>
      <c r="H128" s="82"/>
      <c r="J128" s="48" t="str">
        <f t="shared" si="3"/>
        <v/>
      </c>
      <c r="K128" s="48" t="str">
        <f t="shared" si="4"/>
        <v/>
      </c>
      <c r="L128" s="48" t="str">
        <f t="shared" si="5"/>
        <v/>
      </c>
    </row>
    <row r="129" spans="1:12" ht="15">
      <c r="A129" s="45">
        <v>121</v>
      </c>
      <c r="B129" s="81"/>
      <c r="C129" s="81"/>
      <c r="D129" s="81"/>
      <c r="E129" s="81"/>
      <c r="F129" s="81"/>
      <c r="G129" s="82"/>
      <c r="H129" s="82"/>
      <c r="J129" s="48" t="str">
        <f t="shared" si="3"/>
        <v/>
      </c>
      <c r="K129" s="48" t="str">
        <f t="shared" si="4"/>
        <v/>
      </c>
      <c r="L129" s="48" t="str">
        <f t="shared" si="5"/>
        <v/>
      </c>
    </row>
    <row r="130" spans="1:12" ht="15">
      <c r="A130" s="45">
        <v>122</v>
      </c>
      <c r="B130" s="81"/>
      <c r="C130" s="81"/>
      <c r="D130" s="81"/>
      <c r="E130" s="81"/>
      <c r="F130" s="81"/>
      <c r="G130" s="82"/>
      <c r="H130" s="82"/>
      <c r="J130" s="48" t="str">
        <f t="shared" si="3"/>
        <v/>
      </c>
      <c r="K130" s="48" t="str">
        <f t="shared" si="4"/>
        <v/>
      </c>
      <c r="L130" s="48" t="str">
        <f t="shared" si="5"/>
        <v/>
      </c>
    </row>
    <row r="131" spans="1:12" ht="15">
      <c r="A131" s="45">
        <v>123</v>
      </c>
      <c r="B131" s="81"/>
      <c r="C131" s="81"/>
      <c r="D131" s="81"/>
      <c r="E131" s="81"/>
      <c r="F131" s="81"/>
      <c r="G131" s="82"/>
      <c r="H131" s="82"/>
      <c r="J131" s="48" t="str">
        <f t="shared" si="3"/>
        <v/>
      </c>
      <c r="K131" s="48" t="str">
        <f t="shared" si="4"/>
        <v/>
      </c>
      <c r="L131" s="48" t="str">
        <f t="shared" si="5"/>
        <v/>
      </c>
    </row>
    <row r="132" spans="1:12" ht="15">
      <c r="A132" s="45">
        <v>124</v>
      </c>
      <c r="B132" s="81"/>
      <c r="C132" s="81"/>
      <c r="D132" s="81"/>
      <c r="E132" s="81"/>
      <c r="F132" s="81"/>
      <c r="G132" s="82"/>
      <c r="H132" s="82"/>
      <c r="J132" s="48" t="str">
        <f t="shared" si="3"/>
        <v/>
      </c>
      <c r="K132" s="48" t="str">
        <f t="shared" si="4"/>
        <v/>
      </c>
      <c r="L132" s="48" t="str">
        <f t="shared" si="5"/>
        <v/>
      </c>
    </row>
    <row r="133" spans="1:12" ht="15">
      <c r="A133" s="45">
        <v>125</v>
      </c>
      <c r="B133" s="81"/>
      <c r="C133" s="81"/>
      <c r="D133" s="81"/>
      <c r="E133" s="81"/>
      <c r="F133" s="81"/>
      <c r="G133" s="82"/>
      <c r="H133" s="82"/>
      <c r="J133" s="48" t="str">
        <f t="shared" si="3"/>
        <v/>
      </c>
      <c r="K133" s="48" t="str">
        <f t="shared" si="4"/>
        <v/>
      </c>
      <c r="L133" s="48" t="str">
        <f t="shared" si="5"/>
        <v/>
      </c>
    </row>
    <row r="134" spans="1:12" ht="15">
      <c r="A134" s="45">
        <v>126</v>
      </c>
      <c r="B134" s="81"/>
      <c r="C134" s="81"/>
      <c r="D134" s="81"/>
      <c r="E134" s="81"/>
      <c r="F134" s="81"/>
      <c r="G134" s="82"/>
      <c r="H134" s="82"/>
      <c r="J134" s="48" t="str">
        <f t="shared" si="3"/>
        <v/>
      </c>
      <c r="K134" s="48" t="str">
        <f t="shared" si="4"/>
        <v/>
      </c>
      <c r="L134" s="48" t="str">
        <f t="shared" si="5"/>
        <v/>
      </c>
    </row>
    <row r="135" spans="1:12" ht="15">
      <c r="A135" s="45">
        <v>127</v>
      </c>
      <c r="B135" s="81"/>
      <c r="C135" s="81"/>
      <c r="D135" s="81"/>
      <c r="E135" s="81"/>
      <c r="F135" s="81"/>
      <c r="G135" s="82"/>
      <c r="H135" s="82"/>
      <c r="J135" s="48" t="str">
        <f t="shared" si="3"/>
        <v/>
      </c>
      <c r="K135" s="48" t="str">
        <f t="shared" si="4"/>
        <v/>
      </c>
      <c r="L135" s="48" t="str">
        <f t="shared" si="5"/>
        <v/>
      </c>
    </row>
    <row r="136" spans="1:12" ht="15">
      <c r="A136" s="45">
        <v>128</v>
      </c>
      <c r="B136" s="81"/>
      <c r="C136" s="81"/>
      <c r="D136" s="81"/>
      <c r="E136" s="81"/>
      <c r="F136" s="81"/>
      <c r="G136" s="82"/>
      <c r="H136" s="82"/>
      <c r="J136" s="48" t="str">
        <f t="shared" si="3"/>
        <v/>
      </c>
      <c r="K136" s="48" t="str">
        <f t="shared" si="4"/>
        <v/>
      </c>
      <c r="L136" s="48" t="str">
        <f t="shared" si="5"/>
        <v/>
      </c>
    </row>
    <row r="137" spans="1:12" ht="15">
      <c r="A137" s="45">
        <v>129</v>
      </c>
      <c r="B137" s="81"/>
      <c r="C137" s="81"/>
      <c r="D137" s="81"/>
      <c r="E137" s="81"/>
      <c r="F137" s="81"/>
      <c r="G137" s="82"/>
      <c r="H137" s="82"/>
      <c r="J137" s="48" t="str">
        <f t="shared" si="6" ref="J137:J200">IF(OR(ISBLANK(H137),ISBLANK(G137)),"",H137+10)</f>
        <v/>
      </c>
      <c r="K137" s="48" t="str">
        <f t="shared" si="7" ref="K137:K200">IF(OR(ISBLANK(H137),ISBLANK(G137)),"",(H137+10)*G137)</f>
        <v/>
      </c>
      <c r="L137" s="48" t="str">
        <f t="shared" si="8" ref="L137:L200">IF(OR(ISBLANK(H137),ISBLANK(G137)),"",G137)</f>
        <v/>
      </c>
    </row>
    <row r="138" spans="1:12" ht="15">
      <c r="A138" s="45">
        <v>130</v>
      </c>
      <c r="B138" s="81"/>
      <c r="C138" s="81"/>
      <c r="D138" s="81"/>
      <c r="E138" s="81"/>
      <c r="F138" s="81"/>
      <c r="G138" s="82"/>
      <c r="H138" s="82"/>
      <c r="J138" s="48" t="str">
        <f t="shared" si="6"/>
        <v/>
      </c>
      <c r="K138" s="48" t="str">
        <f t="shared" si="7"/>
        <v/>
      </c>
      <c r="L138" s="48" t="str">
        <f t="shared" si="8"/>
        <v/>
      </c>
    </row>
    <row r="139" spans="1:12" ht="15">
      <c r="A139" s="45">
        <v>131</v>
      </c>
      <c r="B139" s="81"/>
      <c r="C139" s="81"/>
      <c r="D139" s="81"/>
      <c r="E139" s="81"/>
      <c r="F139" s="81"/>
      <c r="G139" s="82"/>
      <c r="H139" s="82"/>
      <c r="J139" s="48" t="str">
        <f t="shared" si="6"/>
        <v/>
      </c>
      <c r="K139" s="48" t="str">
        <f t="shared" si="7"/>
        <v/>
      </c>
      <c r="L139" s="48" t="str">
        <f t="shared" si="8"/>
        <v/>
      </c>
    </row>
    <row r="140" spans="1:12" ht="15">
      <c r="A140" s="45">
        <v>132</v>
      </c>
      <c r="B140" s="81"/>
      <c r="C140" s="81"/>
      <c r="D140" s="81"/>
      <c r="E140" s="81"/>
      <c r="F140" s="81"/>
      <c r="G140" s="82"/>
      <c r="H140" s="82"/>
      <c r="J140" s="48" t="str">
        <f t="shared" si="6"/>
        <v/>
      </c>
      <c r="K140" s="48" t="str">
        <f t="shared" si="7"/>
        <v/>
      </c>
      <c r="L140" s="48" t="str">
        <f t="shared" si="8"/>
        <v/>
      </c>
    </row>
    <row r="141" spans="1:12" ht="15">
      <c r="A141" s="45">
        <v>133</v>
      </c>
      <c r="B141" s="81"/>
      <c r="C141" s="81"/>
      <c r="D141" s="81"/>
      <c r="E141" s="81"/>
      <c r="F141" s="81"/>
      <c r="G141" s="82"/>
      <c r="H141" s="82"/>
      <c r="J141" s="48" t="str">
        <f t="shared" si="6"/>
        <v/>
      </c>
      <c r="K141" s="48" t="str">
        <f t="shared" si="7"/>
        <v/>
      </c>
      <c r="L141" s="48" t="str">
        <f t="shared" si="8"/>
        <v/>
      </c>
    </row>
    <row r="142" spans="1:12" ht="15">
      <c r="A142" s="45">
        <v>134</v>
      </c>
      <c r="B142" s="81"/>
      <c r="C142" s="81"/>
      <c r="D142" s="81"/>
      <c r="E142" s="81"/>
      <c r="F142" s="81"/>
      <c r="G142" s="82"/>
      <c r="H142" s="82"/>
      <c r="J142" s="48" t="str">
        <f t="shared" si="6"/>
        <v/>
      </c>
      <c r="K142" s="48" t="str">
        <f t="shared" si="7"/>
        <v/>
      </c>
      <c r="L142" s="48" t="str">
        <f t="shared" si="8"/>
        <v/>
      </c>
    </row>
    <row r="143" spans="1:12" ht="15">
      <c r="A143" s="45">
        <v>135</v>
      </c>
      <c r="B143" s="81"/>
      <c r="C143" s="81"/>
      <c r="D143" s="81"/>
      <c r="E143" s="81"/>
      <c r="F143" s="81"/>
      <c r="G143" s="82"/>
      <c r="H143" s="82"/>
      <c r="J143" s="48" t="str">
        <f t="shared" si="6"/>
        <v/>
      </c>
      <c r="K143" s="48" t="str">
        <f t="shared" si="7"/>
        <v/>
      </c>
      <c r="L143" s="48" t="str">
        <f t="shared" si="8"/>
        <v/>
      </c>
    </row>
    <row r="144" spans="1:12" ht="15">
      <c r="A144" s="45">
        <v>136</v>
      </c>
      <c r="B144" s="81"/>
      <c r="C144" s="81"/>
      <c r="D144" s="81"/>
      <c r="E144" s="81"/>
      <c r="F144" s="81"/>
      <c r="G144" s="82"/>
      <c r="H144" s="82"/>
      <c r="J144" s="48" t="str">
        <f t="shared" si="6"/>
        <v/>
      </c>
      <c r="K144" s="48" t="str">
        <f t="shared" si="7"/>
        <v/>
      </c>
      <c r="L144" s="48" t="str">
        <f t="shared" si="8"/>
        <v/>
      </c>
    </row>
    <row r="145" spans="1:12" ht="15">
      <c r="A145" s="45">
        <v>137</v>
      </c>
      <c r="B145" s="81"/>
      <c r="C145" s="81"/>
      <c r="D145" s="81"/>
      <c r="E145" s="81"/>
      <c r="F145" s="81"/>
      <c r="G145" s="82"/>
      <c r="H145" s="82"/>
      <c r="J145" s="48" t="str">
        <f t="shared" si="6"/>
        <v/>
      </c>
      <c r="K145" s="48" t="str">
        <f t="shared" si="7"/>
        <v/>
      </c>
      <c r="L145" s="48" t="str">
        <f t="shared" si="8"/>
        <v/>
      </c>
    </row>
    <row r="146" spans="1:12" ht="15">
      <c r="A146" s="45">
        <v>138</v>
      </c>
      <c r="B146" s="81"/>
      <c r="C146" s="81"/>
      <c r="D146" s="81"/>
      <c r="E146" s="81"/>
      <c r="F146" s="81"/>
      <c r="G146" s="82"/>
      <c r="H146" s="82"/>
      <c r="J146" s="48" t="str">
        <f t="shared" si="6"/>
        <v/>
      </c>
      <c r="K146" s="48" t="str">
        <f t="shared" si="7"/>
        <v/>
      </c>
      <c r="L146" s="48" t="str">
        <f t="shared" si="8"/>
        <v/>
      </c>
    </row>
    <row r="147" spans="1:12" ht="15">
      <c r="A147" s="45">
        <v>139</v>
      </c>
      <c r="B147" s="81"/>
      <c r="C147" s="81"/>
      <c r="D147" s="81"/>
      <c r="E147" s="81"/>
      <c r="F147" s="81"/>
      <c r="G147" s="82"/>
      <c r="H147" s="82"/>
      <c r="J147" s="48" t="str">
        <f t="shared" si="6"/>
        <v/>
      </c>
      <c r="K147" s="48" t="str">
        <f t="shared" si="7"/>
        <v/>
      </c>
      <c r="L147" s="48" t="str">
        <f t="shared" si="8"/>
        <v/>
      </c>
    </row>
    <row r="148" spans="1:12" ht="15">
      <c r="A148" s="45">
        <v>140</v>
      </c>
      <c r="B148" s="81"/>
      <c r="C148" s="81"/>
      <c r="D148" s="81"/>
      <c r="E148" s="81"/>
      <c r="F148" s="81"/>
      <c r="G148" s="82"/>
      <c r="H148" s="82"/>
      <c r="J148" s="48" t="str">
        <f t="shared" si="6"/>
        <v/>
      </c>
      <c r="K148" s="48" t="str">
        <f t="shared" si="7"/>
        <v/>
      </c>
      <c r="L148" s="48" t="str">
        <f t="shared" si="8"/>
        <v/>
      </c>
    </row>
    <row r="149" spans="1:12" ht="15">
      <c r="A149" s="45">
        <v>141</v>
      </c>
      <c r="B149" s="81"/>
      <c r="C149" s="81"/>
      <c r="D149" s="81"/>
      <c r="E149" s="81"/>
      <c r="F149" s="81"/>
      <c r="G149" s="82"/>
      <c r="H149" s="82"/>
      <c r="J149" s="48" t="str">
        <f t="shared" si="6"/>
        <v/>
      </c>
      <c r="K149" s="48" t="str">
        <f t="shared" si="7"/>
        <v/>
      </c>
      <c r="L149" s="48" t="str">
        <f t="shared" si="8"/>
        <v/>
      </c>
    </row>
    <row r="150" spans="1:12" ht="15">
      <c r="A150" s="45">
        <v>142</v>
      </c>
      <c r="B150" s="81"/>
      <c r="C150" s="81"/>
      <c r="D150" s="81"/>
      <c r="E150" s="81"/>
      <c r="F150" s="81"/>
      <c r="G150" s="82"/>
      <c r="H150" s="82"/>
      <c r="J150" s="48" t="str">
        <f t="shared" si="6"/>
        <v/>
      </c>
      <c r="K150" s="48" t="str">
        <f t="shared" si="7"/>
        <v/>
      </c>
      <c r="L150" s="48" t="str">
        <f t="shared" si="8"/>
        <v/>
      </c>
    </row>
    <row r="151" spans="1:12" ht="15">
      <c r="A151" s="45">
        <v>143</v>
      </c>
      <c r="B151" s="81"/>
      <c r="C151" s="81"/>
      <c r="D151" s="81"/>
      <c r="E151" s="81"/>
      <c r="F151" s="81"/>
      <c r="G151" s="82"/>
      <c r="H151" s="82"/>
      <c r="J151" s="48" t="str">
        <f t="shared" si="6"/>
        <v/>
      </c>
      <c r="K151" s="48" t="str">
        <f t="shared" si="7"/>
        <v/>
      </c>
      <c r="L151" s="48" t="str">
        <f t="shared" si="8"/>
        <v/>
      </c>
    </row>
    <row r="152" spans="1:12" ht="15">
      <c r="A152" s="45">
        <v>144</v>
      </c>
      <c r="B152" s="81"/>
      <c r="C152" s="81"/>
      <c r="D152" s="81"/>
      <c r="E152" s="81"/>
      <c r="F152" s="81"/>
      <c r="G152" s="82"/>
      <c r="H152" s="82"/>
      <c r="J152" s="48" t="str">
        <f t="shared" si="6"/>
        <v/>
      </c>
      <c r="K152" s="48" t="str">
        <f t="shared" si="7"/>
        <v/>
      </c>
      <c r="L152" s="48" t="str">
        <f t="shared" si="8"/>
        <v/>
      </c>
    </row>
    <row r="153" spans="1:12" ht="15">
      <c r="A153" s="45">
        <v>145</v>
      </c>
      <c r="B153" s="81"/>
      <c r="C153" s="81"/>
      <c r="D153" s="81"/>
      <c r="E153" s="81"/>
      <c r="F153" s="81"/>
      <c r="G153" s="82"/>
      <c r="H153" s="82"/>
      <c r="J153" s="48" t="str">
        <f t="shared" si="6"/>
        <v/>
      </c>
      <c r="K153" s="48" t="str">
        <f t="shared" si="7"/>
        <v/>
      </c>
      <c r="L153" s="48" t="str">
        <f t="shared" si="8"/>
        <v/>
      </c>
    </row>
    <row r="154" spans="1:12" ht="15">
      <c r="A154" s="45">
        <v>146</v>
      </c>
      <c r="B154" s="81"/>
      <c r="C154" s="81"/>
      <c r="D154" s="81"/>
      <c r="E154" s="81"/>
      <c r="F154" s="81"/>
      <c r="G154" s="82"/>
      <c r="H154" s="82"/>
      <c r="J154" s="48" t="str">
        <f t="shared" si="6"/>
        <v/>
      </c>
      <c r="K154" s="48" t="str">
        <f t="shared" si="7"/>
        <v/>
      </c>
      <c r="L154" s="48" t="str">
        <f t="shared" si="8"/>
        <v/>
      </c>
    </row>
    <row r="155" spans="1:12" ht="15">
      <c r="A155" s="45">
        <v>147</v>
      </c>
      <c r="B155" s="81"/>
      <c r="C155" s="81"/>
      <c r="D155" s="81"/>
      <c r="E155" s="81"/>
      <c r="F155" s="81"/>
      <c r="G155" s="82"/>
      <c r="H155" s="82"/>
      <c r="J155" s="48" t="str">
        <f t="shared" si="6"/>
        <v/>
      </c>
      <c r="K155" s="48" t="str">
        <f t="shared" si="7"/>
        <v/>
      </c>
      <c r="L155" s="48" t="str">
        <f t="shared" si="8"/>
        <v/>
      </c>
    </row>
    <row r="156" spans="1:12" ht="15">
      <c r="A156" s="45">
        <v>148</v>
      </c>
      <c r="B156" s="81"/>
      <c r="C156" s="81"/>
      <c r="D156" s="81"/>
      <c r="E156" s="81"/>
      <c r="F156" s="81"/>
      <c r="G156" s="82"/>
      <c r="H156" s="82"/>
      <c r="J156" s="48" t="str">
        <f t="shared" si="6"/>
        <v/>
      </c>
      <c r="K156" s="48" t="str">
        <f t="shared" si="7"/>
        <v/>
      </c>
      <c r="L156" s="48" t="str">
        <f t="shared" si="8"/>
        <v/>
      </c>
    </row>
    <row r="157" spans="1:12" ht="15">
      <c r="A157" s="45">
        <v>149</v>
      </c>
      <c r="B157" s="81"/>
      <c r="C157" s="81"/>
      <c r="D157" s="81"/>
      <c r="E157" s="81"/>
      <c r="F157" s="81"/>
      <c r="G157" s="82"/>
      <c r="H157" s="82"/>
      <c r="J157" s="48" t="str">
        <f t="shared" si="6"/>
        <v/>
      </c>
      <c r="K157" s="48" t="str">
        <f t="shared" si="7"/>
        <v/>
      </c>
      <c r="L157" s="48" t="str">
        <f t="shared" si="8"/>
        <v/>
      </c>
    </row>
    <row r="158" spans="1:12" ht="15">
      <c r="A158" s="45">
        <v>150</v>
      </c>
      <c r="B158" s="81"/>
      <c r="C158" s="81"/>
      <c r="D158" s="81"/>
      <c r="E158" s="81"/>
      <c r="F158" s="81"/>
      <c r="G158" s="82"/>
      <c r="H158" s="82"/>
      <c r="J158" s="48" t="str">
        <f t="shared" si="6"/>
        <v/>
      </c>
      <c r="K158" s="48" t="str">
        <f t="shared" si="7"/>
        <v/>
      </c>
      <c r="L158" s="48" t="str">
        <f t="shared" si="8"/>
        <v/>
      </c>
    </row>
    <row r="159" spans="1:12" ht="15">
      <c r="A159" s="45">
        <v>151</v>
      </c>
      <c r="B159" s="81"/>
      <c r="C159" s="81"/>
      <c r="D159" s="81"/>
      <c r="E159" s="81"/>
      <c r="F159" s="81"/>
      <c r="G159" s="82"/>
      <c r="H159" s="82"/>
      <c r="J159" s="48" t="str">
        <f t="shared" si="6"/>
        <v/>
      </c>
      <c r="K159" s="48" t="str">
        <f t="shared" si="7"/>
        <v/>
      </c>
      <c r="L159" s="48" t="str">
        <f t="shared" si="8"/>
        <v/>
      </c>
    </row>
    <row r="160" spans="1:12" ht="15">
      <c r="A160" s="45">
        <v>152</v>
      </c>
      <c r="B160" s="81"/>
      <c r="C160" s="81"/>
      <c r="D160" s="81"/>
      <c r="E160" s="81"/>
      <c r="F160" s="81"/>
      <c r="G160" s="82"/>
      <c r="H160" s="82"/>
      <c r="J160" s="48" t="str">
        <f t="shared" si="6"/>
        <v/>
      </c>
      <c r="K160" s="48" t="str">
        <f t="shared" si="7"/>
        <v/>
      </c>
      <c r="L160" s="48" t="str">
        <f t="shared" si="8"/>
        <v/>
      </c>
    </row>
    <row r="161" spans="1:12" ht="15">
      <c r="A161" s="45">
        <v>153</v>
      </c>
      <c r="B161" s="81"/>
      <c r="C161" s="81"/>
      <c r="D161" s="81"/>
      <c r="E161" s="81"/>
      <c r="F161" s="81"/>
      <c r="G161" s="82"/>
      <c r="H161" s="82"/>
      <c r="J161" s="48" t="str">
        <f t="shared" si="6"/>
        <v/>
      </c>
      <c r="K161" s="48" t="str">
        <f t="shared" si="7"/>
        <v/>
      </c>
      <c r="L161" s="48" t="str">
        <f t="shared" si="8"/>
        <v/>
      </c>
    </row>
    <row r="162" spans="1:12" ht="15">
      <c r="A162" s="45">
        <v>154</v>
      </c>
      <c r="B162" s="81"/>
      <c r="C162" s="81"/>
      <c r="D162" s="81"/>
      <c r="E162" s="81"/>
      <c r="F162" s="81"/>
      <c r="G162" s="82"/>
      <c r="H162" s="82"/>
      <c r="J162" s="48" t="str">
        <f t="shared" si="6"/>
        <v/>
      </c>
      <c r="K162" s="48" t="str">
        <f t="shared" si="7"/>
        <v/>
      </c>
      <c r="L162" s="48" t="str">
        <f t="shared" si="8"/>
        <v/>
      </c>
    </row>
    <row r="163" spans="1:12" ht="15">
      <c r="A163" s="45">
        <v>155</v>
      </c>
      <c r="B163" s="81"/>
      <c r="C163" s="81"/>
      <c r="D163" s="81"/>
      <c r="E163" s="81"/>
      <c r="F163" s="81"/>
      <c r="G163" s="82"/>
      <c r="H163" s="82"/>
      <c r="J163" s="48" t="str">
        <f t="shared" si="6"/>
        <v/>
      </c>
      <c r="K163" s="48" t="str">
        <f t="shared" si="7"/>
        <v/>
      </c>
      <c r="L163" s="48" t="str">
        <f t="shared" si="8"/>
        <v/>
      </c>
    </row>
    <row r="164" spans="1:12" ht="15">
      <c r="A164" s="45">
        <v>156</v>
      </c>
      <c r="B164" s="81"/>
      <c r="C164" s="81"/>
      <c r="D164" s="81"/>
      <c r="E164" s="81"/>
      <c r="F164" s="81"/>
      <c r="G164" s="82"/>
      <c r="H164" s="82"/>
      <c r="J164" s="48" t="str">
        <f t="shared" si="6"/>
        <v/>
      </c>
      <c r="K164" s="48" t="str">
        <f t="shared" si="7"/>
        <v/>
      </c>
      <c r="L164" s="48" t="str">
        <f t="shared" si="8"/>
        <v/>
      </c>
    </row>
    <row r="165" spans="1:12" ht="15">
      <c r="A165" s="45">
        <v>157</v>
      </c>
      <c r="B165" s="81"/>
      <c r="C165" s="81"/>
      <c r="D165" s="81"/>
      <c r="E165" s="81"/>
      <c r="F165" s="81"/>
      <c r="G165" s="82"/>
      <c r="H165" s="82"/>
      <c r="J165" s="48" t="str">
        <f t="shared" si="6"/>
        <v/>
      </c>
      <c r="K165" s="48" t="str">
        <f t="shared" si="7"/>
        <v/>
      </c>
      <c r="L165" s="48" t="str">
        <f t="shared" si="8"/>
        <v/>
      </c>
    </row>
    <row r="166" spans="1:12" ht="15">
      <c r="A166" s="45">
        <v>158</v>
      </c>
      <c r="B166" s="81"/>
      <c r="C166" s="81"/>
      <c r="D166" s="81"/>
      <c r="E166" s="81"/>
      <c r="F166" s="81"/>
      <c r="G166" s="82"/>
      <c r="H166" s="82"/>
      <c r="J166" s="48" t="str">
        <f t="shared" si="6"/>
        <v/>
      </c>
      <c r="K166" s="48" t="str">
        <f t="shared" si="7"/>
        <v/>
      </c>
      <c r="L166" s="48" t="str">
        <f t="shared" si="8"/>
        <v/>
      </c>
    </row>
    <row r="167" spans="1:12" ht="15">
      <c r="A167" s="45">
        <v>159</v>
      </c>
      <c r="B167" s="81"/>
      <c r="C167" s="81"/>
      <c r="D167" s="81"/>
      <c r="E167" s="81"/>
      <c r="F167" s="81"/>
      <c r="G167" s="82"/>
      <c r="H167" s="82"/>
      <c r="J167" s="48" t="str">
        <f t="shared" si="6"/>
        <v/>
      </c>
      <c r="K167" s="48" t="str">
        <f t="shared" si="7"/>
        <v/>
      </c>
      <c r="L167" s="48" t="str">
        <f t="shared" si="8"/>
        <v/>
      </c>
    </row>
    <row r="168" spans="1:12" ht="15">
      <c r="A168" s="45">
        <v>160</v>
      </c>
      <c r="B168" s="81"/>
      <c r="C168" s="81"/>
      <c r="D168" s="81"/>
      <c r="E168" s="81"/>
      <c r="F168" s="81"/>
      <c r="G168" s="82"/>
      <c r="H168" s="82"/>
      <c r="J168" s="48" t="str">
        <f t="shared" si="6"/>
        <v/>
      </c>
      <c r="K168" s="48" t="str">
        <f t="shared" si="7"/>
        <v/>
      </c>
      <c r="L168" s="48" t="str">
        <f t="shared" si="8"/>
        <v/>
      </c>
    </row>
    <row r="169" spans="1:12" ht="15">
      <c r="A169" s="45">
        <v>161</v>
      </c>
      <c r="B169" s="81"/>
      <c r="C169" s="81"/>
      <c r="D169" s="81"/>
      <c r="E169" s="81"/>
      <c r="F169" s="81"/>
      <c r="G169" s="82"/>
      <c r="H169" s="82"/>
      <c r="J169" s="48" t="str">
        <f t="shared" si="6"/>
        <v/>
      </c>
      <c r="K169" s="48" t="str">
        <f t="shared" si="7"/>
        <v/>
      </c>
      <c r="L169" s="48" t="str">
        <f t="shared" si="8"/>
        <v/>
      </c>
    </row>
    <row r="170" spans="1:12" ht="15">
      <c r="A170" s="45">
        <v>162</v>
      </c>
      <c r="B170" s="81"/>
      <c r="C170" s="81"/>
      <c r="D170" s="81"/>
      <c r="E170" s="81"/>
      <c r="F170" s="81"/>
      <c r="G170" s="82"/>
      <c r="H170" s="82"/>
      <c r="J170" s="48" t="str">
        <f t="shared" si="6"/>
        <v/>
      </c>
      <c r="K170" s="48" t="str">
        <f t="shared" si="7"/>
        <v/>
      </c>
      <c r="L170" s="48" t="str">
        <f t="shared" si="8"/>
        <v/>
      </c>
    </row>
    <row r="171" spans="1:12" ht="15">
      <c r="A171" s="45">
        <v>163</v>
      </c>
      <c r="B171" s="81"/>
      <c r="C171" s="81"/>
      <c r="D171" s="81"/>
      <c r="E171" s="81"/>
      <c r="F171" s="81"/>
      <c r="G171" s="82"/>
      <c r="H171" s="82"/>
      <c r="J171" s="48" t="str">
        <f t="shared" si="6"/>
        <v/>
      </c>
      <c r="K171" s="48" t="str">
        <f t="shared" si="7"/>
        <v/>
      </c>
      <c r="L171" s="48" t="str">
        <f t="shared" si="8"/>
        <v/>
      </c>
    </row>
    <row r="172" spans="1:12" ht="15">
      <c r="A172" s="45">
        <v>164</v>
      </c>
      <c r="B172" s="81"/>
      <c r="C172" s="81"/>
      <c r="D172" s="81"/>
      <c r="E172" s="81"/>
      <c r="F172" s="81"/>
      <c r="G172" s="82"/>
      <c r="H172" s="82"/>
      <c r="J172" s="48" t="str">
        <f t="shared" si="6"/>
        <v/>
      </c>
      <c r="K172" s="48" t="str">
        <f t="shared" si="7"/>
        <v/>
      </c>
      <c r="L172" s="48" t="str">
        <f t="shared" si="8"/>
        <v/>
      </c>
    </row>
    <row r="173" spans="1:12" ht="15">
      <c r="A173" s="45">
        <v>165</v>
      </c>
      <c r="B173" s="81"/>
      <c r="C173" s="81"/>
      <c r="D173" s="81"/>
      <c r="E173" s="81"/>
      <c r="F173" s="81"/>
      <c r="G173" s="82"/>
      <c r="H173" s="82"/>
      <c r="J173" s="48" t="str">
        <f t="shared" si="6"/>
        <v/>
      </c>
      <c r="K173" s="48" t="str">
        <f t="shared" si="7"/>
        <v/>
      </c>
      <c r="L173" s="48" t="str">
        <f t="shared" si="8"/>
        <v/>
      </c>
    </row>
    <row r="174" spans="1:12" ht="15">
      <c r="A174" s="45">
        <v>166</v>
      </c>
      <c r="B174" s="81"/>
      <c r="C174" s="81"/>
      <c r="D174" s="81"/>
      <c r="E174" s="81"/>
      <c r="F174" s="81"/>
      <c r="G174" s="82"/>
      <c r="H174" s="82"/>
      <c r="J174" s="48" t="str">
        <f t="shared" si="6"/>
        <v/>
      </c>
      <c r="K174" s="48" t="str">
        <f t="shared" si="7"/>
        <v/>
      </c>
      <c r="L174" s="48" t="str">
        <f t="shared" si="8"/>
        <v/>
      </c>
    </row>
    <row r="175" spans="1:12" ht="15">
      <c r="A175" s="45">
        <v>167</v>
      </c>
      <c r="B175" s="81"/>
      <c r="C175" s="81"/>
      <c r="D175" s="81"/>
      <c r="E175" s="81"/>
      <c r="F175" s="81"/>
      <c r="G175" s="82"/>
      <c r="H175" s="82"/>
      <c r="J175" s="48" t="str">
        <f t="shared" si="6"/>
        <v/>
      </c>
      <c r="K175" s="48" t="str">
        <f t="shared" si="7"/>
        <v/>
      </c>
      <c r="L175" s="48" t="str">
        <f t="shared" si="8"/>
        <v/>
      </c>
    </row>
    <row r="176" spans="1:12" ht="15">
      <c r="A176" s="45">
        <v>168</v>
      </c>
      <c r="B176" s="81"/>
      <c r="C176" s="81"/>
      <c r="D176" s="81"/>
      <c r="E176" s="81"/>
      <c r="F176" s="81"/>
      <c r="G176" s="82"/>
      <c r="H176" s="82"/>
      <c r="J176" s="48" t="str">
        <f t="shared" si="6"/>
        <v/>
      </c>
      <c r="K176" s="48" t="str">
        <f t="shared" si="7"/>
        <v/>
      </c>
      <c r="L176" s="48" t="str">
        <f t="shared" si="8"/>
        <v/>
      </c>
    </row>
    <row r="177" spans="1:12" ht="15">
      <c r="A177" s="45">
        <v>169</v>
      </c>
      <c r="B177" s="81"/>
      <c r="C177" s="81"/>
      <c r="D177" s="81"/>
      <c r="E177" s="81"/>
      <c r="F177" s="81"/>
      <c r="G177" s="82"/>
      <c r="H177" s="82"/>
      <c r="J177" s="48" t="str">
        <f t="shared" si="6"/>
        <v/>
      </c>
      <c r="K177" s="48" t="str">
        <f t="shared" si="7"/>
        <v/>
      </c>
      <c r="L177" s="48" t="str">
        <f t="shared" si="8"/>
        <v/>
      </c>
    </row>
    <row r="178" spans="1:12" ht="15">
      <c r="A178" s="45">
        <v>170</v>
      </c>
      <c r="B178" s="81"/>
      <c r="C178" s="81"/>
      <c r="D178" s="81"/>
      <c r="E178" s="81"/>
      <c r="F178" s="81"/>
      <c r="G178" s="82"/>
      <c r="H178" s="82"/>
      <c r="J178" s="48" t="str">
        <f t="shared" si="6"/>
        <v/>
      </c>
      <c r="K178" s="48" t="str">
        <f t="shared" si="7"/>
        <v/>
      </c>
      <c r="L178" s="48" t="str">
        <f t="shared" si="8"/>
        <v/>
      </c>
    </row>
    <row r="179" spans="1:12" ht="15">
      <c r="A179" s="45">
        <v>171</v>
      </c>
      <c r="B179" s="81"/>
      <c r="C179" s="81"/>
      <c r="D179" s="81"/>
      <c r="E179" s="81"/>
      <c r="F179" s="81"/>
      <c r="G179" s="82"/>
      <c r="H179" s="82"/>
      <c r="J179" s="48" t="str">
        <f t="shared" si="6"/>
        <v/>
      </c>
      <c r="K179" s="48" t="str">
        <f t="shared" si="7"/>
        <v/>
      </c>
      <c r="L179" s="48" t="str">
        <f t="shared" si="8"/>
        <v/>
      </c>
    </row>
    <row r="180" spans="1:12" ht="15">
      <c r="A180" s="45">
        <v>172</v>
      </c>
      <c r="B180" s="81"/>
      <c r="C180" s="81"/>
      <c r="D180" s="81"/>
      <c r="E180" s="81"/>
      <c r="F180" s="81"/>
      <c r="G180" s="82"/>
      <c r="H180" s="82"/>
      <c r="J180" s="48" t="str">
        <f t="shared" si="6"/>
        <v/>
      </c>
      <c r="K180" s="48" t="str">
        <f t="shared" si="7"/>
        <v/>
      </c>
      <c r="L180" s="48" t="str">
        <f t="shared" si="8"/>
        <v/>
      </c>
    </row>
    <row r="181" spans="1:12" ht="15">
      <c r="A181" s="45">
        <v>173</v>
      </c>
      <c r="B181" s="81"/>
      <c r="C181" s="81"/>
      <c r="D181" s="81"/>
      <c r="E181" s="81"/>
      <c r="F181" s="81"/>
      <c r="G181" s="82"/>
      <c r="H181" s="82"/>
      <c r="J181" s="48" t="str">
        <f t="shared" si="6"/>
        <v/>
      </c>
      <c r="K181" s="48" t="str">
        <f t="shared" si="7"/>
        <v/>
      </c>
      <c r="L181" s="48" t="str">
        <f t="shared" si="8"/>
        <v/>
      </c>
    </row>
    <row r="182" spans="1:12" ht="15">
      <c r="A182" s="45">
        <v>174</v>
      </c>
      <c r="B182" s="81"/>
      <c r="C182" s="81"/>
      <c r="D182" s="81"/>
      <c r="E182" s="81"/>
      <c r="F182" s="81"/>
      <c r="G182" s="82"/>
      <c r="H182" s="82"/>
      <c r="J182" s="48" t="str">
        <f t="shared" si="6"/>
        <v/>
      </c>
      <c r="K182" s="48" t="str">
        <f t="shared" si="7"/>
        <v/>
      </c>
      <c r="L182" s="48" t="str">
        <f t="shared" si="8"/>
        <v/>
      </c>
    </row>
    <row r="183" spans="1:12" ht="15">
      <c r="A183" s="45">
        <v>175</v>
      </c>
      <c r="B183" s="81"/>
      <c r="C183" s="81"/>
      <c r="D183" s="81"/>
      <c r="E183" s="81"/>
      <c r="F183" s="81"/>
      <c r="G183" s="82"/>
      <c r="H183" s="82"/>
      <c r="J183" s="48" t="str">
        <f t="shared" si="6"/>
        <v/>
      </c>
      <c r="K183" s="48" t="str">
        <f t="shared" si="7"/>
        <v/>
      </c>
      <c r="L183" s="48" t="str">
        <f t="shared" si="8"/>
        <v/>
      </c>
    </row>
    <row r="184" spans="1:12" ht="15">
      <c r="A184" s="45">
        <v>176</v>
      </c>
      <c r="B184" s="81"/>
      <c r="C184" s="81"/>
      <c r="D184" s="81"/>
      <c r="E184" s="81"/>
      <c r="F184" s="81"/>
      <c r="G184" s="82"/>
      <c r="H184" s="82"/>
      <c r="J184" s="48" t="str">
        <f t="shared" si="6"/>
        <v/>
      </c>
      <c r="K184" s="48" t="str">
        <f t="shared" si="7"/>
        <v/>
      </c>
      <c r="L184" s="48" t="str">
        <f t="shared" si="8"/>
        <v/>
      </c>
    </row>
    <row r="185" spans="1:12" ht="15">
      <c r="A185" s="45">
        <v>177</v>
      </c>
      <c r="B185" s="81"/>
      <c r="C185" s="81"/>
      <c r="D185" s="81"/>
      <c r="E185" s="81"/>
      <c r="F185" s="81"/>
      <c r="G185" s="82"/>
      <c r="H185" s="82"/>
      <c r="J185" s="48" t="str">
        <f t="shared" si="6"/>
        <v/>
      </c>
      <c r="K185" s="48" t="str">
        <f t="shared" si="7"/>
        <v/>
      </c>
      <c r="L185" s="48" t="str">
        <f t="shared" si="8"/>
        <v/>
      </c>
    </row>
    <row r="186" spans="1:12" ht="15">
      <c r="A186" s="45">
        <v>178</v>
      </c>
      <c r="B186" s="81"/>
      <c r="C186" s="81"/>
      <c r="D186" s="81"/>
      <c r="E186" s="81"/>
      <c r="F186" s="81"/>
      <c r="G186" s="82"/>
      <c r="H186" s="82"/>
      <c r="J186" s="48" t="str">
        <f t="shared" si="6"/>
        <v/>
      </c>
      <c r="K186" s="48" t="str">
        <f t="shared" si="7"/>
        <v/>
      </c>
      <c r="L186" s="48" t="str">
        <f t="shared" si="8"/>
        <v/>
      </c>
    </row>
    <row r="187" spans="1:12" ht="15">
      <c r="A187" s="45">
        <v>179</v>
      </c>
      <c r="B187" s="81"/>
      <c r="C187" s="81"/>
      <c r="D187" s="81"/>
      <c r="E187" s="81"/>
      <c r="F187" s="81"/>
      <c r="G187" s="82"/>
      <c r="H187" s="82"/>
      <c r="J187" s="48" t="str">
        <f t="shared" si="6"/>
        <v/>
      </c>
      <c r="K187" s="48" t="str">
        <f t="shared" si="7"/>
        <v/>
      </c>
      <c r="L187" s="48" t="str">
        <f t="shared" si="8"/>
        <v/>
      </c>
    </row>
    <row r="188" spans="1:12" ht="15">
      <c r="A188" s="45">
        <v>180</v>
      </c>
      <c r="B188" s="81"/>
      <c r="C188" s="81"/>
      <c r="D188" s="81"/>
      <c r="E188" s="81"/>
      <c r="F188" s="81"/>
      <c r="G188" s="82"/>
      <c r="H188" s="82"/>
      <c r="J188" s="48" t="str">
        <f t="shared" si="6"/>
        <v/>
      </c>
      <c r="K188" s="48" t="str">
        <f t="shared" si="7"/>
        <v/>
      </c>
      <c r="L188" s="48" t="str">
        <f t="shared" si="8"/>
        <v/>
      </c>
    </row>
    <row r="189" spans="1:12" ht="15">
      <c r="A189" s="45">
        <v>181</v>
      </c>
      <c r="B189" s="81"/>
      <c r="C189" s="81"/>
      <c r="D189" s="81"/>
      <c r="E189" s="81"/>
      <c r="F189" s="81"/>
      <c r="G189" s="82"/>
      <c r="H189" s="82"/>
      <c r="J189" s="48" t="str">
        <f t="shared" si="6"/>
        <v/>
      </c>
      <c r="K189" s="48" t="str">
        <f t="shared" si="7"/>
        <v/>
      </c>
      <c r="L189" s="48" t="str">
        <f t="shared" si="8"/>
        <v/>
      </c>
    </row>
    <row r="190" spans="1:12" ht="15">
      <c r="A190" s="45">
        <v>182</v>
      </c>
      <c r="B190" s="81"/>
      <c r="C190" s="81"/>
      <c r="D190" s="81"/>
      <c r="E190" s="81"/>
      <c r="F190" s="81"/>
      <c r="G190" s="82"/>
      <c r="H190" s="82"/>
      <c r="J190" s="48" t="str">
        <f t="shared" si="6"/>
        <v/>
      </c>
      <c r="K190" s="48" t="str">
        <f t="shared" si="7"/>
        <v/>
      </c>
      <c r="L190" s="48" t="str">
        <f t="shared" si="8"/>
        <v/>
      </c>
    </row>
    <row r="191" spans="1:12" ht="15">
      <c r="A191" s="45">
        <v>183</v>
      </c>
      <c r="B191" s="81"/>
      <c r="C191" s="81"/>
      <c r="D191" s="81"/>
      <c r="E191" s="81"/>
      <c r="F191" s="81"/>
      <c r="G191" s="82"/>
      <c r="H191" s="82"/>
      <c r="J191" s="48" t="str">
        <f t="shared" si="6"/>
        <v/>
      </c>
      <c r="K191" s="48" t="str">
        <f t="shared" si="7"/>
        <v/>
      </c>
      <c r="L191" s="48" t="str">
        <f t="shared" si="8"/>
        <v/>
      </c>
    </row>
    <row r="192" spans="1:12" ht="15">
      <c r="A192" s="45">
        <v>184</v>
      </c>
      <c r="B192" s="81"/>
      <c r="C192" s="81"/>
      <c r="D192" s="81"/>
      <c r="E192" s="81"/>
      <c r="F192" s="81"/>
      <c r="G192" s="82"/>
      <c r="H192" s="82"/>
      <c r="J192" s="48" t="str">
        <f t="shared" si="6"/>
        <v/>
      </c>
      <c r="K192" s="48" t="str">
        <f t="shared" si="7"/>
        <v/>
      </c>
      <c r="L192" s="48" t="str">
        <f t="shared" si="8"/>
        <v/>
      </c>
    </row>
    <row r="193" spans="1:12" ht="15">
      <c r="A193" s="45">
        <v>185</v>
      </c>
      <c r="B193" s="81"/>
      <c r="C193" s="81"/>
      <c r="D193" s="81"/>
      <c r="E193" s="81"/>
      <c r="F193" s="81"/>
      <c r="G193" s="82"/>
      <c r="H193" s="82"/>
      <c r="J193" s="48" t="str">
        <f t="shared" si="6"/>
        <v/>
      </c>
      <c r="K193" s="48" t="str">
        <f t="shared" si="7"/>
        <v/>
      </c>
      <c r="L193" s="48" t="str">
        <f t="shared" si="8"/>
        <v/>
      </c>
    </row>
    <row r="194" spans="1:12" ht="15">
      <c r="A194" s="45">
        <v>186</v>
      </c>
      <c r="B194" s="81"/>
      <c r="C194" s="81"/>
      <c r="D194" s="81"/>
      <c r="E194" s="81"/>
      <c r="F194" s="81"/>
      <c r="G194" s="82"/>
      <c r="H194" s="82"/>
      <c r="J194" s="48" t="str">
        <f t="shared" si="6"/>
        <v/>
      </c>
      <c r="K194" s="48" t="str">
        <f t="shared" si="7"/>
        <v/>
      </c>
      <c r="L194" s="48" t="str">
        <f t="shared" si="8"/>
        <v/>
      </c>
    </row>
    <row r="195" spans="1:12" ht="15">
      <c r="A195" s="45">
        <v>187</v>
      </c>
      <c r="B195" s="81"/>
      <c r="C195" s="81"/>
      <c r="D195" s="81"/>
      <c r="E195" s="81"/>
      <c r="F195" s="81"/>
      <c r="G195" s="82"/>
      <c r="H195" s="82"/>
      <c r="J195" s="48" t="str">
        <f t="shared" si="6"/>
        <v/>
      </c>
      <c r="K195" s="48" t="str">
        <f t="shared" si="7"/>
        <v/>
      </c>
      <c r="L195" s="48" t="str">
        <f t="shared" si="8"/>
        <v/>
      </c>
    </row>
    <row r="196" spans="1:12" ht="15">
      <c r="A196" s="45">
        <v>188</v>
      </c>
      <c r="B196" s="81"/>
      <c r="C196" s="81"/>
      <c r="D196" s="81"/>
      <c r="E196" s="81"/>
      <c r="F196" s="81"/>
      <c r="G196" s="82"/>
      <c r="H196" s="82"/>
      <c r="J196" s="48" t="str">
        <f t="shared" si="6"/>
        <v/>
      </c>
      <c r="K196" s="48" t="str">
        <f t="shared" si="7"/>
        <v/>
      </c>
      <c r="L196" s="48" t="str">
        <f t="shared" si="8"/>
        <v/>
      </c>
    </row>
    <row r="197" spans="1:12" ht="15">
      <c r="A197" s="45">
        <v>189</v>
      </c>
      <c r="B197" s="81"/>
      <c r="C197" s="81"/>
      <c r="D197" s="81"/>
      <c r="E197" s="81"/>
      <c r="F197" s="81"/>
      <c r="G197" s="82"/>
      <c r="H197" s="82"/>
      <c r="J197" s="48" t="str">
        <f t="shared" si="6"/>
        <v/>
      </c>
      <c r="K197" s="48" t="str">
        <f t="shared" si="7"/>
        <v/>
      </c>
      <c r="L197" s="48" t="str">
        <f t="shared" si="8"/>
        <v/>
      </c>
    </row>
    <row r="198" spans="1:12" ht="15">
      <c r="A198" s="45">
        <v>190</v>
      </c>
      <c r="B198" s="81"/>
      <c r="C198" s="81"/>
      <c r="D198" s="81"/>
      <c r="E198" s="81"/>
      <c r="F198" s="81"/>
      <c r="G198" s="82"/>
      <c r="H198" s="82"/>
      <c r="J198" s="48" t="str">
        <f t="shared" si="6"/>
        <v/>
      </c>
      <c r="K198" s="48" t="str">
        <f t="shared" si="7"/>
        <v/>
      </c>
      <c r="L198" s="48" t="str">
        <f t="shared" si="8"/>
        <v/>
      </c>
    </row>
    <row r="199" spans="1:12" ht="15">
      <c r="A199" s="45">
        <v>191</v>
      </c>
      <c r="B199" s="81"/>
      <c r="C199" s="81"/>
      <c r="D199" s="81"/>
      <c r="E199" s="81"/>
      <c r="F199" s="81"/>
      <c r="G199" s="82"/>
      <c r="H199" s="82"/>
      <c r="J199" s="48" t="str">
        <f t="shared" si="6"/>
        <v/>
      </c>
      <c r="K199" s="48" t="str">
        <f t="shared" si="7"/>
        <v/>
      </c>
      <c r="L199" s="48" t="str">
        <f t="shared" si="8"/>
        <v/>
      </c>
    </row>
    <row r="200" spans="1:12" ht="15">
      <c r="A200" s="45">
        <v>192</v>
      </c>
      <c r="B200" s="81"/>
      <c r="C200" s="81"/>
      <c r="D200" s="81"/>
      <c r="E200" s="81"/>
      <c r="F200" s="81"/>
      <c r="G200" s="82"/>
      <c r="H200" s="82"/>
      <c r="J200" s="48" t="str">
        <f t="shared" si="6"/>
        <v/>
      </c>
      <c r="K200" s="48" t="str">
        <f t="shared" si="7"/>
        <v/>
      </c>
      <c r="L200" s="48" t="str">
        <f t="shared" si="8"/>
        <v/>
      </c>
    </row>
    <row r="201" spans="1:12" ht="15">
      <c r="A201" s="45">
        <v>193</v>
      </c>
      <c r="B201" s="81"/>
      <c r="C201" s="81"/>
      <c r="D201" s="81"/>
      <c r="E201" s="81"/>
      <c r="F201" s="81"/>
      <c r="G201" s="82"/>
      <c r="H201" s="82"/>
      <c r="J201" s="48" t="str">
        <f t="shared" si="9" ref="J201:J264">IF(OR(ISBLANK(H201),ISBLANK(G201)),"",H201+10)</f>
        <v/>
      </c>
      <c r="K201" s="48" t="str">
        <f t="shared" si="10" ref="K201:K264">IF(OR(ISBLANK(H201),ISBLANK(G201)),"",(H201+10)*G201)</f>
        <v/>
      </c>
      <c r="L201" s="48" t="str">
        <f t="shared" si="11" ref="L201:L264">IF(OR(ISBLANK(H201),ISBLANK(G201)),"",G201)</f>
        <v/>
      </c>
    </row>
    <row r="202" spans="1:12" ht="15">
      <c r="A202" s="45">
        <v>194</v>
      </c>
      <c r="B202" s="81"/>
      <c r="C202" s="81"/>
      <c r="D202" s="81"/>
      <c r="E202" s="81"/>
      <c r="F202" s="81"/>
      <c r="G202" s="82"/>
      <c r="H202" s="82"/>
      <c r="J202" s="48" t="str">
        <f t="shared" si="9"/>
        <v/>
      </c>
      <c r="K202" s="48" t="str">
        <f t="shared" si="10"/>
        <v/>
      </c>
      <c r="L202" s="48" t="str">
        <f t="shared" si="11"/>
        <v/>
      </c>
    </row>
    <row r="203" spans="1:12" ht="15">
      <c r="A203" s="45">
        <v>195</v>
      </c>
      <c r="B203" s="81"/>
      <c r="C203" s="81"/>
      <c r="D203" s="81"/>
      <c r="E203" s="81"/>
      <c r="F203" s="81"/>
      <c r="G203" s="82"/>
      <c r="H203" s="82"/>
      <c r="J203" s="48" t="str">
        <f t="shared" si="9"/>
        <v/>
      </c>
      <c r="K203" s="48" t="str">
        <f t="shared" si="10"/>
        <v/>
      </c>
      <c r="L203" s="48" t="str">
        <f t="shared" si="11"/>
        <v/>
      </c>
    </row>
    <row r="204" spans="1:12" ht="15">
      <c r="A204" s="45">
        <v>196</v>
      </c>
      <c r="B204" s="81"/>
      <c r="C204" s="81"/>
      <c r="D204" s="81"/>
      <c r="E204" s="81"/>
      <c r="F204" s="81"/>
      <c r="G204" s="82"/>
      <c r="H204" s="82"/>
      <c r="J204" s="48" t="str">
        <f t="shared" si="9"/>
        <v/>
      </c>
      <c r="K204" s="48" t="str">
        <f t="shared" si="10"/>
        <v/>
      </c>
      <c r="L204" s="48" t="str">
        <f t="shared" si="11"/>
        <v/>
      </c>
    </row>
    <row r="205" spans="1:12" ht="15">
      <c r="A205" s="45">
        <v>197</v>
      </c>
      <c r="B205" s="81"/>
      <c r="C205" s="81"/>
      <c r="D205" s="81"/>
      <c r="E205" s="81"/>
      <c r="F205" s="81"/>
      <c r="G205" s="82"/>
      <c r="H205" s="82"/>
      <c r="J205" s="48" t="str">
        <f t="shared" si="9"/>
        <v/>
      </c>
      <c r="K205" s="48" t="str">
        <f t="shared" si="10"/>
        <v/>
      </c>
      <c r="L205" s="48" t="str">
        <f t="shared" si="11"/>
        <v/>
      </c>
    </row>
    <row r="206" spans="1:12" ht="15">
      <c r="A206" s="45">
        <v>198</v>
      </c>
      <c r="B206" s="81"/>
      <c r="C206" s="81"/>
      <c r="D206" s="81"/>
      <c r="E206" s="81"/>
      <c r="F206" s="81"/>
      <c r="G206" s="82"/>
      <c r="H206" s="82"/>
      <c r="J206" s="48" t="str">
        <f t="shared" si="9"/>
        <v/>
      </c>
      <c r="K206" s="48" t="str">
        <f t="shared" si="10"/>
        <v/>
      </c>
      <c r="L206" s="48" t="str">
        <f t="shared" si="11"/>
        <v/>
      </c>
    </row>
    <row r="207" spans="1:12" ht="15">
      <c r="A207" s="45">
        <v>199</v>
      </c>
      <c r="B207" s="81"/>
      <c r="C207" s="81"/>
      <c r="D207" s="81"/>
      <c r="E207" s="81"/>
      <c r="F207" s="81"/>
      <c r="G207" s="82"/>
      <c r="H207" s="82"/>
      <c r="J207" s="48" t="str">
        <f t="shared" si="9"/>
        <v/>
      </c>
      <c r="K207" s="48" t="str">
        <f t="shared" si="10"/>
        <v/>
      </c>
      <c r="L207" s="48" t="str">
        <f t="shared" si="11"/>
        <v/>
      </c>
    </row>
    <row r="208" spans="1:12" ht="15">
      <c r="A208" s="45">
        <v>200</v>
      </c>
      <c r="B208" s="81"/>
      <c r="C208" s="81"/>
      <c r="D208" s="81"/>
      <c r="E208" s="81"/>
      <c r="F208" s="81"/>
      <c r="G208" s="82"/>
      <c r="H208" s="82"/>
      <c r="J208" s="48" t="str">
        <f t="shared" si="9"/>
        <v/>
      </c>
      <c r="K208" s="48" t="str">
        <f t="shared" si="10"/>
        <v/>
      </c>
      <c r="L208" s="48" t="str">
        <f t="shared" si="11"/>
        <v/>
      </c>
    </row>
    <row r="209" spans="1:12" ht="15">
      <c r="A209" s="45">
        <v>201</v>
      </c>
      <c r="B209" s="81"/>
      <c r="C209" s="81"/>
      <c r="D209" s="81"/>
      <c r="E209" s="81"/>
      <c r="F209" s="81"/>
      <c r="G209" s="82"/>
      <c r="H209" s="82"/>
      <c r="J209" s="48" t="str">
        <f t="shared" si="9"/>
        <v/>
      </c>
      <c r="K209" s="48" t="str">
        <f t="shared" si="10"/>
        <v/>
      </c>
      <c r="L209" s="48" t="str">
        <f t="shared" si="11"/>
        <v/>
      </c>
    </row>
    <row r="210" spans="1:12" ht="15">
      <c r="A210" s="45">
        <v>202</v>
      </c>
      <c r="B210" s="81"/>
      <c r="C210" s="81"/>
      <c r="D210" s="81"/>
      <c r="E210" s="81"/>
      <c r="F210" s="81"/>
      <c r="G210" s="82"/>
      <c r="H210" s="82"/>
      <c r="J210" s="48" t="str">
        <f t="shared" si="9"/>
        <v/>
      </c>
      <c r="K210" s="48" t="str">
        <f t="shared" si="10"/>
        <v/>
      </c>
      <c r="L210" s="48" t="str">
        <f t="shared" si="11"/>
        <v/>
      </c>
    </row>
    <row r="211" spans="1:12" ht="15">
      <c r="A211" s="45">
        <v>203</v>
      </c>
      <c r="B211" s="81"/>
      <c r="C211" s="81"/>
      <c r="D211" s="81"/>
      <c r="E211" s="81"/>
      <c r="F211" s="81"/>
      <c r="G211" s="82"/>
      <c r="H211" s="82"/>
      <c r="J211" s="48" t="str">
        <f t="shared" si="9"/>
        <v/>
      </c>
      <c r="K211" s="48" t="str">
        <f t="shared" si="10"/>
        <v/>
      </c>
      <c r="L211" s="48" t="str">
        <f t="shared" si="11"/>
        <v/>
      </c>
    </row>
    <row r="212" spans="1:12" ht="15">
      <c r="A212" s="45">
        <v>204</v>
      </c>
      <c r="B212" s="81"/>
      <c r="C212" s="81"/>
      <c r="D212" s="81"/>
      <c r="E212" s="81"/>
      <c r="F212" s="81"/>
      <c r="G212" s="82"/>
      <c r="H212" s="82"/>
      <c r="J212" s="48" t="str">
        <f t="shared" si="9"/>
        <v/>
      </c>
      <c r="K212" s="48" t="str">
        <f t="shared" si="10"/>
        <v/>
      </c>
      <c r="L212" s="48" t="str">
        <f t="shared" si="11"/>
        <v/>
      </c>
    </row>
    <row r="213" spans="1:12" ht="15">
      <c r="A213" s="45">
        <v>205</v>
      </c>
      <c r="B213" s="81"/>
      <c r="C213" s="81"/>
      <c r="D213" s="81"/>
      <c r="E213" s="81"/>
      <c r="F213" s="81"/>
      <c r="G213" s="82"/>
      <c r="H213" s="82"/>
      <c r="J213" s="48" t="str">
        <f t="shared" si="9"/>
        <v/>
      </c>
      <c r="K213" s="48" t="str">
        <f t="shared" si="10"/>
        <v/>
      </c>
      <c r="L213" s="48" t="str">
        <f t="shared" si="11"/>
        <v/>
      </c>
    </row>
    <row r="214" spans="1:12" ht="15">
      <c r="A214" s="45">
        <v>206</v>
      </c>
      <c r="B214" s="81"/>
      <c r="C214" s="81"/>
      <c r="D214" s="81"/>
      <c r="E214" s="81"/>
      <c r="F214" s="81"/>
      <c r="G214" s="82"/>
      <c r="H214" s="82"/>
      <c r="J214" s="48" t="str">
        <f t="shared" si="9"/>
        <v/>
      </c>
      <c r="K214" s="48" t="str">
        <f t="shared" si="10"/>
        <v/>
      </c>
      <c r="L214" s="48" t="str">
        <f t="shared" si="11"/>
        <v/>
      </c>
    </row>
    <row r="215" spans="1:12" ht="15">
      <c r="A215" s="45">
        <v>207</v>
      </c>
      <c r="B215" s="81"/>
      <c r="C215" s="81"/>
      <c r="D215" s="81"/>
      <c r="E215" s="81"/>
      <c r="F215" s="81"/>
      <c r="G215" s="82"/>
      <c r="H215" s="82"/>
      <c r="J215" s="48" t="str">
        <f t="shared" si="9"/>
        <v/>
      </c>
      <c r="K215" s="48" t="str">
        <f t="shared" si="10"/>
        <v/>
      </c>
      <c r="L215" s="48" t="str">
        <f t="shared" si="11"/>
        <v/>
      </c>
    </row>
    <row r="216" spans="1:12" ht="15">
      <c r="A216" s="45">
        <v>208</v>
      </c>
      <c r="B216" s="81"/>
      <c r="C216" s="81"/>
      <c r="D216" s="81"/>
      <c r="E216" s="81"/>
      <c r="F216" s="81"/>
      <c r="G216" s="82"/>
      <c r="H216" s="82"/>
      <c r="J216" s="48" t="str">
        <f t="shared" si="9"/>
        <v/>
      </c>
      <c r="K216" s="48" t="str">
        <f t="shared" si="10"/>
        <v/>
      </c>
      <c r="L216" s="48" t="str">
        <f t="shared" si="11"/>
        <v/>
      </c>
    </row>
    <row r="217" spans="1:12" ht="15">
      <c r="A217" s="45">
        <v>209</v>
      </c>
      <c r="B217" s="81"/>
      <c r="C217" s="81"/>
      <c r="D217" s="81"/>
      <c r="E217" s="81"/>
      <c r="F217" s="81"/>
      <c r="G217" s="82"/>
      <c r="H217" s="82"/>
      <c r="J217" s="48" t="str">
        <f t="shared" si="9"/>
        <v/>
      </c>
      <c r="K217" s="48" t="str">
        <f t="shared" si="10"/>
        <v/>
      </c>
      <c r="L217" s="48" t="str">
        <f t="shared" si="11"/>
        <v/>
      </c>
    </row>
    <row r="218" spans="1:12" ht="15">
      <c r="A218" s="45">
        <v>210</v>
      </c>
      <c r="B218" s="81"/>
      <c r="C218" s="81"/>
      <c r="D218" s="81"/>
      <c r="E218" s="81"/>
      <c r="F218" s="81"/>
      <c r="G218" s="82"/>
      <c r="H218" s="82"/>
      <c r="J218" s="48" t="str">
        <f t="shared" si="9"/>
        <v/>
      </c>
      <c r="K218" s="48" t="str">
        <f t="shared" si="10"/>
        <v/>
      </c>
      <c r="L218" s="48" t="str">
        <f t="shared" si="11"/>
        <v/>
      </c>
    </row>
    <row r="219" spans="1:12" ht="15">
      <c r="A219" s="45">
        <v>211</v>
      </c>
      <c r="B219" s="81"/>
      <c r="C219" s="81"/>
      <c r="D219" s="81"/>
      <c r="E219" s="81"/>
      <c r="F219" s="81"/>
      <c r="G219" s="82"/>
      <c r="H219" s="82"/>
      <c r="J219" s="48" t="str">
        <f t="shared" si="9"/>
        <v/>
      </c>
      <c r="K219" s="48" t="str">
        <f t="shared" si="10"/>
        <v/>
      </c>
      <c r="L219" s="48" t="str">
        <f t="shared" si="11"/>
        <v/>
      </c>
    </row>
    <row r="220" spans="1:12" ht="15">
      <c r="A220" s="45">
        <v>212</v>
      </c>
      <c r="B220" s="81"/>
      <c r="C220" s="81"/>
      <c r="D220" s="81"/>
      <c r="E220" s="81"/>
      <c r="F220" s="81"/>
      <c r="G220" s="82"/>
      <c r="H220" s="82"/>
      <c r="J220" s="48" t="str">
        <f t="shared" si="9"/>
        <v/>
      </c>
      <c r="K220" s="48" t="str">
        <f t="shared" si="10"/>
        <v/>
      </c>
      <c r="L220" s="48" t="str">
        <f t="shared" si="11"/>
        <v/>
      </c>
    </row>
    <row r="221" spans="1:12" ht="15">
      <c r="A221" s="45">
        <v>213</v>
      </c>
      <c r="B221" s="81"/>
      <c r="C221" s="81"/>
      <c r="D221" s="81"/>
      <c r="E221" s="81"/>
      <c r="F221" s="81"/>
      <c r="G221" s="82"/>
      <c r="H221" s="82"/>
      <c r="J221" s="48" t="str">
        <f t="shared" si="9"/>
        <v/>
      </c>
      <c r="K221" s="48" t="str">
        <f t="shared" si="10"/>
        <v/>
      </c>
      <c r="L221" s="48" t="str">
        <f t="shared" si="11"/>
        <v/>
      </c>
    </row>
    <row r="222" spans="1:12" ht="15">
      <c r="A222" s="45">
        <v>214</v>
      </c>
      <c r="B222" s="81"/>
      <c r="C222" s="81"/>
      <c r="D222" s="81"/>
      <c r="E222" s="81"/>
      <c r="F222" s="81"/>
      <c r="G222" s="82"/>
      <c r="H222" s="82"/>
      <c r="J222" s="48" t="str">
        <f t="shared" si="9"/>
        <v/>
      </c>
      <c r="K222" s="48" t="str">
        <f t="shared" si="10"/>
        <v/>
      </c>
      <c r="L222" s="48" t="str">
        <f t="shared" si="11"/>
        <v/>
      </c>
    </row>
    <row r="223" spans="1:12" ht="15">
      <c r="A223" s="45">
        <v>215</v>
      </c>
      <c r="B223" s="81"/>
      <c r="C223" s="81"/>
      <c r="D223" s="81"/>
      <c r="E223" s="81"/>
      <c r="F223" s="81"/>
      <c r="G223" s="82"/>
      <c r="H223" s="82"/>
      <c r="J223" s="48" t="str">
        <f t="shared" si="9"/>
        <v/>
      </c>
      <c r="K223" s="48" t="str">
        <f t="shared" si="10"/>
        <v/>
      </c>
      <c r="L223" s="48" t="str">
        <f t="shared" si="11"/>
        <v/>
      </c>
    </row>
    <row r="224" spans="1:12" ht="15">
      <c r="A224" s="45">
        <v>216</v>
      </c>
      <c r="B224" s="81"/>
      <c r="C224" s="81"/>
      <c r="D224" s="81"/>
      <c r="E224" s="81"/>
      <c r="F224" s="81"/>
      <c r="G224" s="82"/>
      <c r="H224" s="82"/>
      <c r="J224" s="48" t="str">
        <f t="shared" si="9"/>
        <v/>
      </c>
      <c r="K224" s="48" t="str">
        <f t="shared" si="10"/>
        <v/>
      </c>
      <c r="L224" s="48" t="str">
        <f t="shared" si="11"/>
        <v/>
      </c>
    </row>
    <row r="225" spans="1:12" ht="15">
      <c r="A225" s="45">
        <v>217</v>
      </c>
      <c r="B225" s="81"/>
      <c r="C225" s="81"/>
      <c r="D225" s="81"/>
      <c r="E225" s="81"/>
      <c r="F225" s="81"/>
      <c r="G225" s="82"/>
      <c r="H225" s="82"/>
      <c r="J225" s="48" t="str">
        <f t="shared" si="9"/>
        <v/>
      </c>
      <c r="K225" s="48" t="str">
        <f t="shared" si="10"/>
        <v/>
      </c>
      <c r="L225" s="48" t="str">
        <f t="shared" si="11"/>
        <v/>
      </c>
    </row>
    <row r="226" spans="1:12" ht="15">
      <c r="A226" s="45">
        <v>218</v>
      </c>
      <c r="B226" s="81"/>
      <c r="C226" s="81"/>
      <c r="D226" s="81"/>
      <c r="E226" s="81"/>
      <c r="F226" s="81"/>
      <c r="G226" s="82"/>
      <c r="H226" s="82"/>
      <c r="J226" s="48" t="str">
        <f t="shared" si="9"/>
        <v/>
      </c>
      <c r="K226" s="48" t="str">
        <f t="shared" si="10"/>
        <v/>
      </c>
      <c r="L226" s="48" t="str">
        <f t="shared" si="11"/>
        <v/>
      </c>
    </row>
    <row r="227" spans="1:12" ht="15">
      <c r="A227" s="45">
        <v>219</v>
      </c>
      <c r="B227" s="81"/>
      <c r="C227" s="81"/>
      <c r="D227" s="81"/>
      <c r="E227" s="81"/>
      <c r="F227" s="81"/>
      <c r="G227" s="82"/>
      <c r="H227" s="82"/>
      <c r="J227" s="48" t="str">
        <f t="shared" si="9"/>
        <v/>
      </c>
      <c r="K227" s="48" t="str">
        <f t="shared" si="10"/>
        <v/>
      </c>
      <c r="L227" s="48" t="str">
        <f t="shared" si="11"/>
        <v/>
      </c>
    </row>
    <row r="228" spans="1:12" ht="15">
      <c r="A228" s="45">
        <v>220</v>
      </c>
      <c r="B228" s="81"/>
      <c r="C228" s="81"/>
      <c r="D228" s="81"/>
      <c r="E228" s="81"/>
      <c r="F228" s="81"/>
      <c r="G228" s="82"/>
      <c r="H228" s="82"/>
      <c r="J228" s="48" t="str">
        <f t="shared" si="9"/>
        <v/>
      </c>
      <c r="K228" s="48" t="str">
        <f t="shared" si="10"/>
        <v/>
      </c>
      <c r="L228" s="48" t="str">
        <f t="shared" si="11"/>
        <v/>
      </c>
    </row>
    <row r="229" spans="1:12" ht="15">
      <c r="A229" s="45">
        <v>221</v>
      </c>
      <c r="B229" s="81"/>
      <c r="C229" s="81"/>
      <c r="D229" s="81"/>
      <c r="E229" s="81"/>
      <c r="F229" s="81"/>
      <c r="G229" s="82"/>
      <c r="H229" s="82"/>
      <c r="J229" s="48" t="str">
        <f t="shared" si="9"/>
        <v/>
      </c>
      <c r="K229" s="48" t="str">
        <f t="shared" si="10"/>
        <v/>
      </c>
      <c r="L229" s="48" t="str">
        <f t="shared" si="11"/>
        <v/>
      </c>
    </row>
    <row r="230" spans="1:12" ht="15">
      <c r="A230" s="45">
        <v>222</v>
      </c>
      <c r="B230" s="81"/>
      <c r="C230" s="81"/>
      <c r="D230" s="81"/>
      <c r="E230" s="81"/>
      <c r="F230" s="81"/>
      <c r="G230" s="82"/>
      <c r="H230" s="82"/>
      <c r="J230" s="48" t="str">
        <f t="shared" si="9"/>
        <v/>
      </c>
      <c r="K230" s="48" t="str">
        <f t="shared" si="10"/>
        <v/>
      </c>
      <c r="L230" s="48" t="str">
        <f t="shared" si="11"/>
        <v/>
      </c>
    </row>
    <row r="231" spans="1:12" ht="15">
      <c r="A231" s="45">
        <v>223</v>
      </c>
      <c r="B231" s="81"/>
      <c r="C231" s="81"/>
      <c r="D231" s="81"/>
      <c r="E231" s="81"/>
      <c r="F231" s="81"/>
      <c r="G231" s="82"/>
      <c r="H231" s="82"/>
      <c r="J231" s="48" t="str">
        <f t="shared" si="9"/>
        <v/>
      </c>
      <c r="K231" s="48" t="str">
        <f t="shared" si="10"/>
        <v/>
      </c>
      <c r="L231" s="48" t="str">
        <f t="shared" si="11"/>
        <v/>
      </c>
    </row>
    <row r="232" spans="1:12" ht="15">
      <c r="A232" s="45">
        <v>224</v>
      </c>
      <c r="B232" s="81"/>
      <c r="C232" s="81"/>
      <c r="D232" s="81"/>
      <c r="E232" s="81"/>
      <c r="F232" s="81"/>
      <c r="G232" s="82"/>
      <c r="H232" s="82"/>
      <c r="J232" s="48" t="str">
        <f t="shared" si="9"/>
        <v/>
      </c>
      <c r="K232" s="48" t="str">
        <f t="shared" si="10"/>
        <v/>
      </c>
      <c r="L232" s="48" t="str">
        <f t="shared" si="11"/>
        <v/>
      </c>
    </row>
    <row r="233" spans="1:12" ht="15">
      <c r="A233" s="45">
        <v>225</v>
      </c>
      <c r="B233" s="81"/>
      <c r="C233" s="81"/>
      <c r="D233" s="81"/>
      <c r="E233" s="81"/>
      <c r="F233" s="81"/>
      <c r="G233" s="82"/>
      <c r="H233" s="82"/>
      <c r="J233" s="48" t="str">
        <f t="shared" si="9"/>
        <v/>
      </c>
      <c r="K233" s="48" t="str">
        <f t="shared" si="10"/>
        <v/>
      </c>
      <c r="L233" s="48" t="str">
        <f t="shared" si="11"/>
        <v/>
      </c>
    </row>
    <row r="234" spans="1:12" ht="15">
      <c r="A234" s="45">
        <v>226</v>
      </c>
      <c r="B234" s="81"/>
      <c r="C234" s="81"/>
      <c r="D234" s="81"/>
      <c r="E234" s="81"/>
      <c r="F234" s="81"/>
      <c r="G234" s="82"/>
      <c r="H234" s="82"/>
      <c r="J234" s="48" t="str">
        <f t="shared" si="9"/>
        <v/>
      </c>
      <c r="K234" s="48" t="str">
        <f t="shared" si="10"/>
        <v/>
      </c>
      <c r="L234" s="48" t="str">
        <f t="shared" si="11"/>
        <v/>
      </c>
    </row>
    <row r="235" spans="1:12" ht="15">
      <c r="A235" s="45">
        <v>227</v>
      </c>
      <c r="B235" s="81"/>
      <c r="C235" s="81"/>
      <c r="D235" s="81"/>
      <c r="E235" s="81"/>
      <c r="F235" s="81"/>
      <c r="G235" s="82"/>
      <c r="H235" s="82"/>
      <c r="J235" s="48" t="str">
        <f t="shared" si="9"/>
        <v/>
      </c>
      <c r="K235" s="48" t="str">
        <f t="shared" si="10"/>
        <v/>
      </c>
      <c r="L235" s="48" t="str">
        <f t="shared" si="11"/>
        <v/>
      </c>
    </row>
    <row r="236" spans="1:12" ht="15">
      <c r="A236" s="45">
        <v>228</v>
      </c>
      <c r="B236" s="81"/>
      <c r="C236" s="81"/>
      <c r="D236" s="81"/>
      <c r="E236" s="81"/>
      <c r="F236" s="81"/>
      <c r="G236" s="82"/>
      <c r="H236" s="82"/>
      <c r="J236" s="48" t="str">
        <f t="shared" si="9"/>
        <v/>
      </c>
      <c r="K236" s="48" t="str">
        <f t="shared" si="10"/>
        <v/>
      </c>
      <c r="L236" s="48" t="str">
        <f t="shared" si="11"/>
        <v/>
      </c>
    </row>
    <row r="237" spans="1:12" ht="15">
      <c r="A237" s="45">
        <v>229</v>
      </c>
      <c r="B237" s="81"/>
      <c r="C237" s="81"/>
      <c r="D237" s="81"/>
      <c r="E237" s="81"/>
      <c r="F237" s="81"/>
      <c r="G237" s="82"/>
      <c r="H237" s="82"/>
      <c r="J237" s="48" t="str">
        <f t="shared" si="9"/>
        <v/>
      </c>
      <c r="K237" s="48" t="str">
        <f t="shared" si="10"/>
        <v/>
      </c>
      <c r="L237" s="48" t="str">
        <f t="shared" si="11"/>
        <v/>
      </c>
    </row>
    <row r="238" spans="1:12" ht="15">
      <c r="A238" s="45">
        <v>230</v>
      </c>
      <c r="B238" s="81"/>
      <c r="C238" s="81"/>
      <c r="D238" s="81"/>
      <c r="E238" s="81"/>
      <c r="F238" s="81"/>
      <c r="G238" s="82"/>
      <c r="H238" s="82"/>
      <c r="J238" s="48" t="str">
        <f t="shared" si="9"/>
        <v/>
      </c>
      <c r="K238" s="48" t="str">
        <f t="shared" si="10"/>
        <v/>
      </c>
      <c r="L238" s="48" t="str">
        <f t="shared" si="11"/>
        <v/>
      </c>
    </row>
    <row r="239" spans="1:12" ht="15">
      <c r="A239" s="45">
        <v>231</v>
      </c>
      <c r="B239" s="81"/>
      <c r="C239" s="81"/>
      <c r="D239" s="81"/>
      <c r="E239" s="81"/>
      <c r="F239" s="81"/>
      <c r="G239" s="82"/>
      <c r="H239" s="82"/>
      <c r="J239" s="48" t="str">
        <f t="shared" si="9"/>
        <v/>
      </c>
      <c r="K239" s="48" t="str">
        <f t="shared" si="10"/>
        <v/>
      </c>
      <c r="L239" s="48" t="str">
        <f t="shared" si="11"/>
        <v/>
      </c>
    </row>
    <row r="240" spans="1:12" ht="15">
      <c r="A240" s="45">
        <v>232</v>
      </c>
      <c r="B240" s="81"/>
      <c r="C240" s="81"/>
      <c r="D240" s="81"/>
      <c r="E240" s="81"/>
      <c r="F240" s="81"/>
      <c r="G240" s="82"/>
      <c r="H240" s="82"/>
      <c r="J240" s="48" t="str">
        <f t="shared" si="9"/>
        <v/>
      </c>
      <c r="K240" s="48" t="str">
        <f t="shared" si="10"/>
        <v/>
      </c>
      <c r="L240" s="48" t="str">
        <f t="shared" si="11"/>
        <v/>
      </c>
    </row>
    <row r="241" spans="1:12" ht="15">
      <c r="A241" s="45">
        <v>233</v>
      </c>
      <c r="B241" s="81"/>
      <c r="C241" s="81"/>
      <c r="D241" s="81"/>
      <c r="E241" s="81"/>
      <c r="F241" s="81"/>
      <c r="G241" s="82"/>
      <c r="H241" s="82"/>
      <c r="J241" s="48" t="str">
        <f t="shared" si="9"/>
        <v/>
      </c>
      <c r="K241" s="48" t="str">
        <f t="shared" si="10"/>
        <v/>
      </c>
      <c r="L241" s="48" t="str">
        <f t="shared" si="11"/>
        <v/>
      </c>
    </row>
    <row r="242" spans="1:12" ht="15">
      <c r="A242" s="45">
        <v>234</v>
      </c>
      <c r="B242" s="81"/>
      <c r="C242" s="81"/>
      <c r="D242" s="81"/>
      <c r="E242" s="81"/>
      <c r="F242" s="81"/>
      <c r="G242" s="82"/>
      <c r="H242" s="82"/>
      <c r="J242" s="48" t="str">
        <f t="shared" si="9"/>
        <v/>
      </c>
      <c r="K242" s="48" t="str">
        <f t="shared" si="10"/>
        <v/>
      </c>
      <c r="L242" s="48" t="str">
        <f t="shared" si="11"/>
        <v/>
      </c>
    </row>
    <row r="243" spans="1:12" ht="15">
      <c r="A243" s="45">
        <v>235</v>
      </c>
      <c r="B243" s="81"/>
      <c r="C243" s="81"/>
      <c r="D243" s="81"/>
      <c r="E243" s="81"/>
      <c r="F243" s="81"/>
      <c r="G243" s="82"/>
      <c r="H243" s="82"/>
      <c r="J243" s="48" t="str">
        <f t="shared" si="9"/>
        <v/>
      </c>
      <c r="K243" s="48" t="str">
        <f t="shared" si="10"/>
        <v/>
      </c>
      <c r="L243" s="48" t="str">
        <f t="shared" si="11"/>
        <v/>
      </c>
    </row>
    <row r="244" spans="1:12" ht="15">
      <c r="A244" s="45">
        <v>236</v>
      </c>
      <c r="B244" s="81"/>
      <c r="C244" s="81"/>
      <c r="D244" s="81"/>
      <c r="E244" s="81"/>
      <c r="F244" s="81"/>
      <c r="G244" s="82"/>
      <c r="H244" s="82"/>
      <c r="J244" s="48" t="str">
        <f t="shared" si="9"/>
        <v/>
      </c>
      <c r="K244" s="48" t="str">
        <f t="shared" si="10"/>
        <v/>
      </c>
      <c r="L244" s="48" t="str">
        <f t="shared" si="11"/>
        <v/>
      </c>
    </row>
    <row r="245" spans="1:12" ht="15">
      <c r="A245" s="45">
        <v>237</v>
      </c>
      <c r="B245" s="81"/>
      <c r="C245" s="81"/>
      <c r="D245" s="81"/>
      <c r="E245" s="81"/>
      <c r="F245" s="81"/>
      <c r="G245" s="82"/>
      <c r="H245" s="82"/>
      <c r="J245" s="48" t="str">
        <f t="shared" si="9"/>
        <v/>
      </c>
      <c r="K245" s="48" t="str">
        <f t="shared" si="10"/>
        <v/>
      </c>
      <c r="L245" s="48" t="str">
        <f t="shared" si="11"/>
        <v/>
      </c>
    </row>
    <row r="246" spans="1:12" ht="15">
      <c r="A246" s="45">
        <v>238</v>
      </c>
      <c r="B246" s="81"/>
      <c r="C246" s="81"/>
      <c r="D246" s="81"/>
      <c r="E246" s="81"/>
      <c r="F246" s="81"/>
      <c r="G246" s="82"/>
      <c r="H246" s="82"/>
      <c r="J246" s="48" t="str">
        <f t="shared" si="9"/>
        <v/>
      </c>
      <c r="K246" s="48" t="str">
        <f t="shared" si="10"/>
        <v/>
      </c>
      <c r="L246" s="48" t="str">
        <f t="shared" si="11"/>
        <v/>
      </c>
    </row>
    <row r="247" spans="1:12" ht="15">
      <c r="A247" s="45">
        <v>239</v>
      </c>
      <c r="B247" s="81"/>
      <c r="C247" s="81"/>
      <c r="D247" s="81"/>
      <c r="E247" s="81"/>
      <c r="F247" s="81"/>
      <c r="G247" s="82"/>
      <c r="H247" s="82"/>
      <c r="J247" s="48" t="str">
        <f t="shared" si="9"/>
        <v/>
      </c>
      <c r="K247" s="48" t="str">
        <f t="shared" si="10"/>
        <v/>
      </c>
      <c r="L247" s="48" t="str">
        <f t="shared" si="11"/>
        <v/>
      </c>
    </row>
    <row r="248" spans="1:12" ht="15">
      <c r="A248" s="45">
        <v>240</v>
      </c>
      <c r="B248" s="81"/>
      <c r="C248" s="81"/>
      <c r="D248" s="81"/>
      <c r="E248" s="81"/>
      <c r="F248" s="81"/>
      <c r="G248" s="82"/>
      <c r="H248" s="82"/>
      <c r="J248" s="48" t="str">
        <f t="shared" si="9"/>
        <v/>
      </c>
      <c r="K248" s="48" t="str">
        <f t="shared" si="10"/>
        <v/>
      </c>
      <c r="L248" s="48" t="str">
        <f t="shared" si="11"/>
        <v/>
      </c>
    </row>
    <row r="249" spans="1:12" ht="15">
      <c r="A249" s="45">
        <v>241</v>
      </c>
      <c r="B249" s="81"/>
      <c r="C249" s="81"/>
      <c r="D249" s="81"/>
      <c r="E249" s="81"/>
      <c r="F249" s="81"/>
      <c r="G249" s="82"/>
      <c r="H249" s="82"/>
      <c r="J249" s="48" t="str">
        <f t="shared" si="9"/>
        <v/>
      </c>
      <c r="K249" s="48" t="str">
        <f t="shared" si="10"/>
        <v/>
      </c>
      <c r="L249" s="48" t="str">
        <f t="shared" si="11"/>
        <v/>
      </c>
    </row>
    <row r="250" spans="1:12" ht="15">
      <c r="A250" s="45">
        <v>242</v>
      </c>
      <c r="B250" s="81"/>
      <c r="C250" s="81"/>
      <c r="D250" s="81"/>
      <c r="E250" s="81"/>
      <c r="F250" s="81"/>
      <c r="G250" s="82"/>
      <c r="H250" s="82"/>
      <c r="J250" s="48" t="str">
        <f t="shared" si="9"/>
        <v/>
      </c>
      <c r="K250" s="48" t="str">
        <f t="shared" si="10"/>
        <v/>
      </c>
      <c r="L250" s="48" t="str">
        <f t="shared" si="11"/>
        <v/>
      </c>
    </row>
    <row r="251" spans="1:12" ht="15">
      <c r="A251" s="45">
        <v>243</v>
      </c>
      <c r="B251" s="81"/>
      <c r="C251" s="81"/>
      <c r="D251" s="81"/>
      <c r="E251" s="81"/>
      <c r="F251" s="81"/>
      <c r="G251" s="82"/>
      <c r="H251" s="82"/>
      <c r="J251" s="48" t="str">
        <f t="shared" si="9"/>
        <v/>
      </c>
      <c r="K251" s="48" t="str">
        <f t="shared" si="10"/>
        <v/>
      </c>
      <c r="L251" s="48" t="str">
        <f t="shared" si="11"/>
        <v/>
      </c>
    </row>
    <row r="252" spans="1:12" ht="15">
      <c r="A252" s="45">
        <v>244</v>
      </c>
      <c r="B252" s="81"/>
      <c r="C252" s="81"/>
      <c r="D252" s="81"/>
      <c r="E252" s="81"/>
      <c r="F252" s="81"/>
      <c r="G252" s="82"/>
      <c r="H252" s="82"/>
      <c r="J252" s="48" t="str">
        <f t="shared" si="9"/>
        <v/>
      </c>
      <c r="K252" s="48" t="str">
        <f t="shared" si="10"/>
        <v/>
      </c>
      <c r="L252" s="48" t="str">
        <f t="shared" si="11"/>
        <v/>
      </c>
    </row>
    <row r="253" spans="1:12" ht="15">
      <c r="A253" s="45">
        <v>245</v>
      </c>
      <c r="B253" s="81"/>
      <c r="C253" s="81"/>
      <c r="D253" s="81"/>
      <c r="E253" s="81"/>
      <c r="F253" s="81"/>
      <c r="G253" s="82"/>
      <c r="H253" s="82"/>
      <c r="J253" s="48" t="str">
        <f t="shared" si="9"/>
        <v/>
      </c>
      <c r="K253" s="48" t="str">
        <f t="shared" si="10"/>
        <v/>
      </c>
      <c r="L253" s="48" t="str">
        <f t="shared" si="11"/>
        <v/>
      </c>
    </row>
    <row r="254" spans="1:12" ht="15">
      <c r="A254" s="45">
        <v>246</v>
      </c>
      <c r="B254" s="81"/>
      <c r="C254" s="81"/>
      <c r="D254" s="81"/>
      <c r="E254" s="81"/>
      <c r="F254" s="81"/>
      <c r="G254" s="82"/>
      <c r="H254" s="82"/>
      <c r="J254" s="48" t="str">
        <f t="shared" si="9"/>
        <v/>
      </c>
      <c r="K254" s="48" t="str">
        <f t="shared" si="10"/>
        <v/>
      </c>
      <c r="L254" s="48" t="str">
        <f t="shared" si="11"/>
        <v/>
      </c>
    </row>
    <row r="255" spans="1:12" ht="15">
      <c r="A255" s="45">
        <v>247</v>
      </c>
      <c r="B255" s="81"/>
      <c r="C255" s="81"/>
      <c r="D255" s="81"/>
      <c r="E255" s="81"/>
      <c r="F255" s="81"/>
      <c r="G255" s="82"/>
      <c r="H255" s="82"/>
      <c r="J255" s="48" t="str">
        <f t="shared" si="9"/>
        <v/>
      </c>
      <c r="K255" s="48" t="str">
        <f t="shared" si="10"/>
        <v/>
      </c>
      <c r="L255" s="48" t="str">
        <f t="shared" si="11"/>
        <v/>
      </c>
    </row>
    <row r="256" spans="1:12" ht="15">
      <c r="A256" s="45">
        <v>248</v>
      </c>
      <c r="B256" s="81"/>
      <c r="C256" s="81"/>
      <c r="D256" s="81"/>
      <c r="E256" s="81"/>
      <c r="F256" s="81"/>
      <c r="G256" s="82"/>
      <c r="H256" s="82"/>
      <c r="J256" s="48" t="str">
        <f t="shared" si="9"/>
        <v/>
      </c>
      <c r="K256" s="48" t="str">
        <f t="shared" si="10"/>
        <v/>
      </c>
      <c r="L256" s="48" t="str">
        <f t="shared" si="11"/>
        <v/>
      </c>
    </row>
    <row r="257" spans="1:12" ht="15">
      <c r="A257" s="45">
        <v>249</v>
      </c>
      <c r="B257" s="81"/>
      <c r="C257" s="81"/>
      <c r="D257" s="81"/>
      <c r="E257" s="81"/>
      <c r="F257" s="81"/>
      <c r="G257" s="82"/>
      <c r="H257" s="82"/>
      <c r="J257" s="48" t="str">
        <f t="shared" si="9"/>
        <v/>
      </c>
      <c r="K257" s="48" t="str">
        <f t="shared" si="10"/>
        <v/>
      </c>
      <c r="L257" s="48" t="str">
        <f t="shared" si="11"/>
        <v/>
      </c>
    </row>
    <row r="258" spans="1:12" ht="15">
      <c r="A258" s="45">
        <v>250</v>
      </c>
      <c r="B258" s="81"/>
      <c r="C258" s="81"/>
      <c r="D258" s="81"/>
      <c r="E258" s="81"/>
      <c r="F258" s="81"/>
      <c r="G258" s="82"/>
      <c r="H258" s="82"/>
      <c r="J258" s="48" t="str">
        <f t="shared" si="9"/>
        <v/>
      </c>
      <c r="K258" s="48" t="str">
        <f t="shared" si="10"/>
        <v/>
      </c>
      <c r="L258" s="48" t="str">
        <f t="shared" si="11"/>
        <v/>
      </c>
    </row>
    <row r="259" spans="1:12" ht="15">
      <c r="A259" s="45">
        <v>251</v>
      </c>
      <c r="B259" s="81"/>
      <c r="C259" s="81"/>
      <c r="D259" s="81"/>
      <c r="E259" s="81"/>
      <c r="F259" s="81"/>
      <c r="G259" s="82"/>
      <c r="H259" s="82"/>
      <c r="J259" s="48" t="str">
        <f t="shared" si="9"/>
        <v/>
      </c>
      <c r="K259" s="48" t="str">
        <f t="shared" si="10"/>
        <v/>
      </c>
      <c r="L259" s="48" t="str">
        <f t="shared" si="11"/>
        <v/>
      </c>
    </row>
    <row r="260" spans="1:12" ht="15">
      <c r="A260" s="45">
        <v>252</v>
      </c>
      <c r="B260" s="81"/>
      <c r="C260" s="81"/>
      <c r="D260" s="81"/>
      <c r="E260" s="81"/>
      <c r="F260" s="81"/>
      <c r="G260" s="82"/>
      <c r="H260" s="82"/>
      <c r="J260" s="48" t="str">
        <f t="shared" si="9"/>
        <v/>
      </c>
      <c r="K260" s="48" t="str">
        <f t="shared" si="10"/>
        <v/>
      </c>
      <c r="L260" s="48" t="str">
        <f t="shared" si="11"/>
        <v/>
      </c>
    </row>
    <row r="261" spans="1:12" ht="15">
      <c r="A261" s="45">
        <v>253</v>
      </c>
      <c r="B261" s="81"/>
      <c r="C261" s="81"/>
      <c r="D261" s="81"/>
      <c r="E261" s="81"/>
      <c r="F261" s="81"/>
      <c r="G261" s="82"/>
      <c r="H261" s="82"/>
      <c r="J261" s="48" t="str">
        <f t="shared" si="9"/>
        <v/>
      </c>
      <c r="K261" s="48" t="str">
        <f t="shared" si="10"/>
        <v/>
      </c>
      <c r="L261" s="48" t="str">
        <f t="shared" si="11"/>
        <v/>
      </c>
    </row>
    <row r="262" spans="1:12" ht="15">
      <c r="A262" s="45">
        <v>254</v>
      </c>
      <c r="B262" s="81"/>
      <c r="C262" s="81"/>
      <c r="D262" s="81"/>
      <c r="E262" s="81"/>
      <c r="F262" s="81"/>
      <c r="G262" s="82"/>
      <c r="H262" s="82"/>
      <c r="J262" s="48" t="str">
        <f t="shared" si="9"/>
        <v/>
      </c>
      <c r="K262" s="48" t="str">
        <f t="shared" si="10"/>
        <v/>
      </c>
      <c r="L262" s="48" t="str">
        <f t="shared" si="11"/>
        <v/>
      </c>
    </row>
    <row r="263" spans="1:12" ht="15">
      <c r="A263" s="45">
        <v>255</v>
      </c>
      <c r="B263" s="81"/>
      <c r="C263" s="81"/>
      <c r="D263" s="81"/>
      <c r="E263" s="81"/>
      <c r="F263" s="81"/>
      <c r="G263" s="82"/>
      <c r="H263" s="82"/>
      <c r="J263" s="48" t="str">
        <f t="shared" si="9"/>
        <v/>
      </c>
      <c r="K263" s="48" t="str">
        <f t="shared" si="10"/>
        <v/>
      </c>
      <c r="L263" s="48" t="str">
        <f t="shared" si="11"/>
        <v/>
      </c>
    </row>
    <row r="264" spans="1:12" ht="15">
      <c r="A264" s="45">
        <v>256</v>
      </c>
      <c r="B264" s="81"/>
      <c r="C264" s="81"/>
      <c r="D264" s="81"/>
      <c r="E264" s="81"/>
      <c r="F264" s="81"/>
      <c r="G264" s="82"/>
      <c r="H264" s="82"/>
      <c r="J264" s="48" t="str">
        <f t="shared" si="9"/>
        <v/>
      </c>
      <c r="K264" s="48" t="str">
        <f t="shared" si="10"/>
        <v/>
      </c>
      <c r="L264" s="48" t="str">
        <f t="shared" si="11"/>
        <v/>
      </c>
    </row>
    <row r="265" spans="1:12" ht="15">
      <c r="A265" s="45">
        <v>257</v>
      </c>
      <c r="B265" s="81"/>
      <c r="C265" s="81"/>
      <c r="D265" s="81"/>
      <c r="E265" s="81"/>
      <c r="F265" s="81"/>
      <c r="G265" s="82"/>
      <c r="H265" s="82"/>
      <c r="J265" s="48" t="str">
        <f t="shared" si="12" ref="J265:J308">IF(OR(ISBLANK(H265),ISBLANK(G265)),"",H265+10)</f>
        <v/>
      </c>
      <c r="K265" s="48" t="str">
        <f t="shared" si="13" ref="K265:K308">IF(OR(ISBLANK(H265),ISBLANK(G265)),"",(H265+10)*G265)</f>
        <v/>
      </c>
      <c r="L265" s="48" t="str">
        <f t="shared" si="14" ref="L265:L308">IF(OR(ISBLANK(H265),ISBLANK(G265)),"",G265)</f>
        <v/>
      </c>
    </row>
    <row r="266" spans="1:12" ht="15">
      <c r="A266" s="45">
        <v>258</v>
      </c>
      <c r="B266" s="81"/>
      <c r="C266" s="81"/>
      <c r="D266" s="81"/>
      <c r="E266" s="81"/>
      <c r="F266" s="81"/>
      <c r="G266" s="82"/>
      <c r="H266" s="82"/>
      <c r="J266" s="48" t="str">
        <f t="shared" si="12"/>
        <v/>
      </c>
      <c r="K266" s="48" t="str">
        <f t="shared" si="13"/>
        <v/>
      </c>
      <c r="L266" s="48" t="str">
        <f t="shared" si="14"/>
        <v/>
      </c>
    </row>
    <row r="267" spans="1:12" ht="15">
      <c r="A267" s="45">
        <v>259</v>
      </c>
      <c r="B267" s="81"/>
      <c r="C267" s="81"/>
      <c r="D267" s="81"/>
      <c r="E267" s="81"/>
      <c r="F267" s="81"/>
      <c r="G267" s="82"/>
      <c r="H267" s="82"/>
      <c r="J267" s="48" t="str">
        <f t="shared" si="12"/>
        <v/>
      </c>
      <c r="K267" s="48" t="str">
        <f t="shared" si="13"/>
        <v/>
      </c>
      <c r="L267" s="48" t="str">
        <f t="shared" si="14"/>
        <v/>
      </c>
    </row>
    <row r="268" spans="1:12" ht="15">
      <c r="A268" s="45">
        <v>260</v>
      </c>
      <c r="B268" s="81"/>
      <c r="C268" s="81"/>
      <c r="D268" s="81"/>
      <c r="E268" s="81"/>
      <c r="F268" s="81"/>
      <c r="G268" s="82"/>
      <c r="H268" s="82"/>
      <c r="J268" s="48" t="str">
        <f t="shared" si="12"/>
        <v/>
      </c>
      <c r="K268" s="48" t="str">
        <f t="shared" si="13"/>
        <v/>
      </c>
      <c r="L268" s="48" t="str">
        <f t="shared" si="14"/>
        <v/>
      </c>
    </row>
    <row r="269" spans="1:12" ht="15">
      <c r="A269" s="45">
        <v>261</v>
      </c>
      <c r="B269" s="81"/>
      <c r="C269" s="81"/>
      <c r="D269" s="81"/>
      <c r="E269" s="81"/>
      <c r="F269" s="81"/>
      <c r="G269" s="82"/>
      <c r="H269" s="82"/>
      <c r="J269" s="48" t="str">
        <f t="shared" si="12"/>
        <v/>
      </c>
      <c r="K269" s="48" t="str">
        <f t="shared" si="13"/>
        <v/>
      </c>
      <c r="L269" s="48" t="str">
        <f t="shared" si="14"/>
        <v/>
      </c>
    </row>
    <row r="270" spans="1:12" ht="15">
      <c r="A270" s="45">
        <v>262</v>
      </c>
      <c r="B270" s="81"/>
      <c r="C270" s="81"/>
      <c r="D270" s="81"/>
      <c r="E270" s="81"/>
      <c r="F270" s="81"/>
      <c r="G270" s="82"/>
      <c r="H270" s="82"/>
      <c r="J270" s="48" t="str">
        <f t="shared" si="12"/>
        <v/>
      </c>
      <c r="K270" s="48" t="str">
        <f t="shared" si="13"/>
        <v/>
      </c>
      <c r="L270" s="48" t="str">
        <f t="shared" si="14"/>
        <v/>
      </c>
    </row>
    <row r="271" spans="1:12" ht="15">
      <c r="A271" s="45">
        <v>263</v>
      </c>
      <c r="B271" s="81"/>
      <c r="C271" s="81"/>
      <c r="D271" s="81"/>
      <c r="E271" s="81"/>
      <c r="F271" s="81"/>
      <c r="G271" s="82"/>
      <c r="H271" s="82"/>
      <c r="J271" s="48" t="str">
        <f t="shared" si="12"/>
        <v/>
      </c>
      <c r="K271" s="48" t="str">
        <f t="shared" si="13"/>
        <v/>
      </c>
      <c r="L271" s="48" t="str">
        <f t="shared" si="14"/>
        <v/>
      </c>
    </row>
    <row r="272" spans="1:12" ht="15">
      <c r="A272" s="45">
        <v>264</v>
      </c>
      <c r="B272" s="81"/>
      <c r="C272" s="81"/>
      <c r="D272" s="81"/>
      <c r="E272" s="81"/>
      <c r="F272" s="81"/>
      <c r="G272" s="82"/>
      <c r="H272" s="82"/>
      <c r="J272" s="48" t="str">
        <f t="shared" si="12"/>
        <v/>
      </c>
      <c r="K272" s="48" t="str">
        <f t="shared" si="13"/>
        <v/>
      </c>
      <c r="L272" s="48" t="str">
        <f t="shared" si="14"/>
        <v/>
      </c>
    </row>
    <row r="273" spans="1:12" ht="15">
      <c r="A273" s="45">
        <v>265</v>
      </c>
      <c r="B273" s="81"/>
      <c r="C273" s="81"/>
      <c r="D273" s="81"/>
      <c r="E273" s="81"/>
      <c r="F273" s="81"/>
      <c r="G273" s="82"/>
      <c r="H273" s="82"/>
      <c r="J273" s="48" t="str">
        <f t="shared" si="12"/>
        <v/>
      </c>
      <c r="K273" s="48" t="str">
        <f t="shared" si="13"/>
        <v/>
      </c>
      <c r="L273" s="48" t="str">
        <f t="shared" si="14"/>
        <v/>
      </c>
    </row>
    <row r="274" spans="1:12" ht="15">
      <c r="A274" s="45">
        <v>266</v>
      </c>
      <c r="B274" s="81"/>
      <c r="C274" s="81"/>
      <c r="D274" s="81"/>
      <c r="E274" s="81"/>
      <c r="F274" s="81"/>
      <c r="G274" s="82"/>
      <c r="H274" s="82"/>
      <c r="J274" s="48" t="str">
        <f t="shared" si="12"/>
        <v/>
      </c>
      <c r="K274" s="48" t="str">
        <f t="shared" si="13"/>
        <v/>
      </c>
      <c r="L274" s="48" t="str">
        <f t="shared" si="14"/>
        <v/>
      </c>
    </row>
    <row r="275" spans="1:12" ht="15">
      <c r="A275" s="45">
        <v>267</v>
      </c>
      <c r="B275" s="81"/>
      <c r="C275" s="81"/>
      <c r="D275" s="81"/>
      <c r="E275" s="81"/>
      <c r="F275" s="81"/>
      <c r="G275" s="82"/>
      <c r="H275" s="82"/>
      <c r="J275" s="48" t="str">
        <f t="shared" si="12"/>
        <v/>
      </c>
      <c r="K275" s="48" t="str">
        <f t="shared" si="13"/>
        <v/>
      </c>
      <c r="L275" s="48" t="str">
        <f t="shared" si="14"/>
        <v/>
      </c>
    </row>
    <row r="276" spans="1:12" ht="15">
      <c r="A276" s="45">
        <v>268</v>
      </c>
      <c r="B276" s="81"/>
      <c r="C276" s="81"/>
      <c r="D276" s="81"/>
      <c r="E276" s="81"/>
      <c r="F276" s="81"/>
      <c r="G276" s="82"/>
      <c r="H276" s="82"/>
      <c r="J276" s="48" t="str">
        <f t="shared" si="12"/>
        <v/>
      </c>
      <c r="K276" s="48" t="str">
        <f t="shared" si="13"/>
        <v/>
      </c>
      <c r="L276" s="48" t="str">
        <f t="shared" si="14"/>
        <v/>
      </c>
    </row>
    <row r="277" spans="1:12" ht="15">
      <c r="A277" s="45">
        <v>269</v>
      </c>
      <c r="B277" s="81"/>
      <c r="C277" s="81"/>
      <c r="D277" s="81"/>
      <c r="E277" s="81"/>
      <c r="F277" s="81"/>
      <c r="G277" s="82"/>
      <c r="H277" s="82"/>
      <c r="J277" s="48" t="str">
        <f t="shared" si="12"/>
        <v/>
      </c>
      <c r="K277" s="48" t="str">
        <f t="shared" si="13"/>
        <v/>
      </c>
      <c r="L277" s="48" t="str">
        <f t="shared" si="14"/>
        <v/>
      </c>
    </row>
    <row r="278" spans="1:12" ht="15">
      <c r="A278" s="45">
        <v>270</v>
      </c>
      <c r="B278" s="81"/>
      <c r="C278" s="81"/>
      <c r="D278" s="81"/>
      <c r="E278" s="81"/>
      <c r="F278" s="81"/>
      <c r="G278" s="82"/>
      <c r="H278" s="82"/>
      <c r="J278" s="48" t="str">
        <f t="shared" si="12"/>
        <v/>
      </c>
      <c r="K278" s="48" t="str">
        <f t="shared" si="13"/>
        <v/>
      </c>
      <c r="L278" s="48" t="str">
        <f t="shared" si="14"/>
        <v/>
      </c>
    </row>
    <row r="279" spans="1:12" ht="15">
      <c r="A279" s="45">
        <v>271</v>
      </c>
      <c r="B279" s="81"/>
      <c r="C279" s="81"/>
      <c r="D279" s="81"/>
      <c r="E279" s="81"/>
      <c r="F279" s="81"/>
      <c r="G279" s="82"/>
      <c r="H279" s="82"/>
      <c r="J279" s="48" t="str">
        <f t="shared" si="12"/>
        <v/>
      </c>
      <c r="K279" s="48" t="str">
        <f t="shared" si="13"/>
        <v/>
      </c>
      <c r="L279" s="48" t="str">
        <f t="shared" si="14"/>
        <v/>
      </c>
    </row>
    <row r="280" spans="1:12" ht="15">
      <c r="A280" s="45">
        <v>272</v>
      </c>
      <c r="B280" s="81"/>
      <c r="C280" s="81"/>
      <c r="D280" s="81"/>
      <c r="E280" s="81"/>
      <c r="F280" s="81"/>
      <c r="G280" s="82"/>
      <c r="H280" s="82"/>
      <c r="J280" s="48" t="str">
        <f t="shared" si="12"/>
        <v/>
      </c>
      <c r="K280" s="48" t="str">
        <f t="shared" si="13"/>
        <v/>
      </c>
      <c r="L280" s="48" t="str">
        <f t="shared" si="14"/>
        <v/>
      </c>
    </row>
    <row r="281" spans="1:12" ht="15">
      <c r="A281" s="45">
        <v>273</v>
      </c>
      <c r="B281" s="81"/>
      <c r="C281" s="81"/>
      <c r="D281" s="81"/>
      <c r="E281" s="81"/>
      <c r="F281" s="81"/>
      <c r="G281" s="82"/>
      <c r="H281" s="82"/>
      <c r="J281" s="48" t="str">
        <f t="shared" si="12"/>
        <v/>
      </c>
      <c r="K281" s="48" t="str">
        <f t="shared" si="13"/>
        <v/>
      </c>
      <c r="L281" s="48" t="str">
        <f t="shared" si="14"/>
        <v/>
      </c>
    </row>
    <row r="282" spans="1:12" ht="15">
      <c r="A282" s="45">
        <v>274</v>
      </c>
      <c r="B282" s="81"/>
      <c r="C282" s="81"/>
      <c r="D282" s="81"/>
      <c r="E282" s="81"/>
      <c r="F282" s="81"/>
      <c r="G282" s="82"/>
      <c r="H282" s="82"/>
      <c r="J282" s="48" t="str">
        <f t="shared" si="12"/>
        <v/>
      </c>
      <c r="K282" s="48" t="str">
        <f t="shared" si="13"/>
        <v/>
      </c>
      <c r="L282" s="48" t="str">
        <f t="shared" si="14"/>
        <v/>
      </c>
    </row>
    <row r="283" spans="1:12" ht="15">
      <c r="A283" s="45">
        <v>275</v>
      </c>
      <c r="B283" s="81"/>
      <c r="C283" s="81"/>
      <c r="D283" s="81"/>
      <c r="E283" s="81"/>
      <c r="F283" s="81"/>
      <c r="G283" s="82"/>
      <c r="H283" s="82"/>
      <c r="J283" s="48" t="str">
        <f t="shared" si="12"/>
        <v/>
      </c>
      <c r="K283" s="48" t="str">
        <f t="shared" si="13"/>
        <v/>
      </c>
      <c r="L283" s="48" t="str">
        <f t="shared" si="14"/>
        <v/>
      </c>
    </row>
    <row r="284" spans="1:12" ht="15">
      <c r="A284" s="45">
        <v>276</v>
      </c>
      <c r="B284" s="81"/>
      <c r="C284" s="81"/>
      <c r="D284" s="81"/>
      <c r="E284" s="81"/>
      <c r="F284" s="81"/>
      <c r="G284" s="82"/>
      <c r="H284" s="82"/>
      <c r="J284" s="48" t="str">
        <f t="shared" si="12"/>
        <v/>
      </c>
      <c r="K284" s="48" t="str">
        <f t="shared" si="13"/>
        <v/>
      </c>
      <c r="L284" s="48" t="str">
        <f t="shared" si="14"/>
        <v/>
      </c>
    </row>
    <row r="285" spans="1:12" ht="15">
      <c r="A285" s="45">
        <v>277</v>
      </c>
      <c r="B285" s="81"/>
      <c r="C285" s="81"/>
      <c r="D285" s="81"/>
      <c r="E285" s="81"/>
      <c r="F285" s="81"/>
      <c r="G285" s="82"/>
      <c r="H285" s="82"/>
      <c r="J285" s="48" t="str">
        <f t="shared" si="12"/>
        <v/>
      </c>
      <c r="K285" s="48" t="str">
        <f t="shared" si="13"/>
        <v/>
      </c>
      <c r="L285" s="48" t="str">
        <f t="shared" si="14"/>
        <v/>
      </c>
    </row>
    <row r="286" spans="1:12" ht="15">
      <c r="A286" s="45">
        <v>278</v>
      </c>
      <c r="B286" s="81"/>
      <c r="C286" s="81"/>
      <c r="D286" s="81"/>
      <c r="E286" s="81"/>
      <c r="F286" s="81"/>
      <c r="G286" s="82"/>
      <c r="H286" s="82"/>
      <c r="J286" s="48" t="str">
        <f t="shared" si="12"/>
        <v/>
      </c>
      <c r="K286" s="48" t="str">
        <f t="shared" si="13"/>
        <v/>
      </c>
      <c r="L286" s="48" t="str">
        <f t="shared" si="14"/>
        <v/>
      </c>
    </row>
    <row r="287" spans="1:12" ht="15">
      <c r="A287" s="45">
        <v>279</v>
      </c>
      <c r="B287" s="81"/>
      <c r="C287" s="81"/>
      <c r="D287" s="81"/>
      <c r="E287" s="81"/>
      <c r="F287" s="81"/>
      <c r="G287" s="82"/>
      <c r="H287" s="82"/>
      <c r="J287" s="48" t="str">
        <f t="shared" si="12"/>
        <v/>
      </c>
      <c r="K287" s="48" t="str">
        <f t="shared" si="13"/>
        <v/>
      </c>
      <c r="L287" s="48" t="str">
        <f t="shared" si="14"/>
        <v/>
      </c>
    </row>
    <row r="288" spans="1:12" ht="15">
      <c r="A288" s="45">
        <v>280</v>
      </c>
      <c r="B288" s="81"/>
      <c r="C288" s="81"/>
      <c r="D288" s="81"/>
      <c r="E288" s="81"/>
      <c r="F288" s="81"/>
      <c r="G288" s="82"/>
      <c r="H288" s="82"/>
      <c r="J288" s="48" t="str">
        <f t="shared" si="12"/>
        <v/>
      </c>
      <c r="K288" s="48" t="str">
        <f t="shared" si="13"/>
        <v/>
      </c>
      <c r="L288" s="48" t="str">
        <f t="shared" si="14"/>
        <v/>
      </c>
    </row>
    <row r="289" spans="1:12" ht="15">
      <c r="A289" s="45">
        <v>281</v>
      </c>
      <c r="B289" s="81"/>
      <c r="C289" s="81"/>
      <c r="D289" s="81"/>
      <c r="E289" s="81"/>
      <c r="F289" s="81"/>
      <c r="G289" s="82"/>
      <c r="H289" s="82"/>
      <c r="J289" s="48" t="str">
        <f t="shared" si="12"/>
        <v/>
      </c>
      <c r="K289" s="48" t="str">
        <f t="shared" si="13"/>
        <v/>
      </c>
      <c r="L289" s="48" t="str">
        <f t="shared" si="14"/>
        <v/>
      </c>
    </row>
    <row r="290" spans="1:12" ht="15">
      <c r="A290" s="45">
        <v>282</v>
      </c>
      <c r="B290" s="81"/>
      <c r="C290" s="81"/>
      <c r="D290" s="81"/>
      <c r="E290" s="81"/>
      <c r="F290" s="81"/>
      <c r="G290" s="82"/>
      <c r="H290" s="82"/>
      <c r="J290" s="48" t="str">
        <f t="shared" si="12"/>
        <v/>
      </c>
      <c r="K290" s="48" t="str">
        <f t="shared" si="13"/>
        <v/>
      </c>
      <c r="L290" s="48" t="str">
        <f t="shared" si="14"/>
        <v/>
      </c>
    </row>
    <row r="291" spans="1:12" ht="15">
      <c r="A291" s="45">
        <v>283</v>
      </c>
      <c r="B291" s="81"/>
      <c r="C291" s="81"/>
      <c r="D291" s="81"/>
      <c r="E291" s="81"/>
      <c r="F291" s="81"/>
      <c r="G291" s="82"/>
      <c r="H291" s="82"/>
      <c r="J291" s="48" t="str">
        <f t="shared" si="12"/>
        <v/>
      </c>
      <c r="K291" s="48" t="str">
        <f t="shared" si="13"/>
        <v/>
      </c>
      <c r="L291" s="48" t="str">
        <f t="shared" si="14"/>
        <v/>
      </c>
    </row>
    <row r="292" spans="1:12" ht="15">
      <c r="A292" s="45">
        <v>284</v>
      </c>
      <c r="B292" s="81"/>
      <c r="C292" s="81"/>
      <c r="D292" s="81"/>
      <c r="E292" s="81"/>
      <c r="F292" s="81"/>
      <c r="G292" s="82"/>
      <c r="H292" s="82"/>
      <c r="J292" s="48" t="str">
        <f t="shared" si="12"/>
        <v/>
      </c>
      <c r="K292" s="48" t="str">
        <f t="shared" si="13"/>
        <v/>
      </c>
      <c r="L292" s="48" t="str">
        <f t="shared" si="14"/>
        <v/>
      </c>
    </row>
    <row r="293" spans="1:12" ht="15">
      <c r="A293" s="45">
        <v>285</v>
      </c>
      <c r="B293" s="81"/>
      <c r="C293" s="81"/>
      <c r="D293" s="81"/>
      <c r="E293" s="81"/>
      <c r="F293" s="81"/>
      <c r="G293" s="82"/>
      <c r="H293" s="82"/>
      <c r="J293" s="48" t="str">
        <f t="shared" si="12"/>
        <v/>
      </c>
      <c r="K293" s="48" t="str">
        <f t="shared" si="13"/>
        <v/>
      </c>
      <c r="L293" s="48" t="str">
        <f t="shared" si="14"/>
        <v/>
      </c>
    </row>
    <row r="294" spans="1:12" ht="15">
      <c r="A294" s="45">
        <v>286</v>
      </c>
      <c r="B294" s="81"/>
      <c r="C294" s="81"/>
      <c r="D294" s="81"/>
      <c r="E294" s="81"/>
      <c r="F294" s="81"/>
      <c r="G294" s="82"/>
      <c r="H294" s="82"/>
      <c r="J294" s="48" t="str">
        <f t="shared" si="12"/>
        <v/>
      </c>
      <c r="K294" s="48" t="str">
        <f t="shared" si="13"/>
        <v/>
      </c>
      <c r="L294" s="48" t="str">
        <f t="shared" si="14"/>
        <v/>
      </c>
    </row>
    <row r="295" spans="1:12" ht="15">
      <c r="A295" s="45">
        <v>287</v>
      </c>
      <c r="B295" s="81"/>
      <c r="C295" s="81"/>
      <c r="D295" s="81"/>
      <c r="E295" s="81"/>
      <c r="F295" s="81"/>
      <c r="G295" s="82"/>
      <c r="H295" s="82"/>
      <c r="J295" s="48" t="str">
        <f t="shared" si="12"/>
        <v/>
      </c>
      <c r="K295" s="48" t="str">
        <f t="shared" si="13"/>
        <v/>
      </c>
      <c r="L295" s="48" t="str">
        <f t="shared" si="14"/>
        <v/>
      </c>
    </row>
    <row r="296" spans="1:12" ht="15">
      <c r="A296" s="45">
        <v>288</v>
      </c>
      <c r="B296" s="81"/>
      <c r="C296" s="81"/>
      <c r="D296" s="81"/>
      <c r="E296" s="81"/>
      <c r="F296" s="81"/>
      <c r="G296" s="82"/>
      <c r="H296" s="82"/>
      <c r="J296" s="48" t="str">
        <f t="shared" si="12"/>
        <v/>
      </c>
      <c r="K296" s="48" t="str">
        <f t="shared" si="13"/>
        <v/>
      </c>
      <c r="L296" s="48" t="str">
        <f t="shared" si="14"/>
        <v/>
      </c>
    </row>
    <row r="297" spans="1:12" ht="15">
      <c r="A297" s="45">
        <v>289</v>
      </c>
      <c r="B297" s="81"/>
      <c r="C297" s="81"/>
      <c r="D297" s="81"/>
      <c r="E297" s="81"/>
      <c r="F297" s="81"/>
      <c r="G297" s="82"/>
      <c r="H297" s="82"/>
      <c r="J297" s="48" t="str">
        <f t="shared" si="12"/>
        <v/>
      </c>
      <c r="K297" s="48" t="str">
        <f t="shared" si="13"/>
        <v/>
      </c>
      <c r="L297" s="48" t="str">
        <f t="shared" si="14"/>
        <v/>
      </c>
    </row>
    <row r="298" spans="1:12" ht="15">
      <c r="A298" s="45">
        <v>290</v>
      </c>
      <c r="B298" s="81"/>
      <c r="C298" s="81"/>
      <c r="D298" s="81"/>
      <c r="E298" s="81"/>
      <c r="F298" s="81"/>
      <c r="G298" s="82"/>
      <c r="H298" s="82"/>
      <c r="J298" s="48" t="str">
        <f t="shared" si="12"/>
        <v/>
      </c>
      <c r="K298" s="48" t="str">
        <f t="shared" si="13"/>
        <v/>
      </c>
      <c r="L298" s="48" t="str">
        <f t="shared" si="14"/>
        <v/>
      </c>
    </row>
    <row r="299" spans="1:12" ht="15">
      <c r="A299" s="45">
        <v>291</v>
      </c>
      <c r="B299" s="81"/>
      <c r="C299" s="81"/>
      <c r="D299" s="81"/>
      <c r="E299" s="81"/>
      <c r="F299" s="81"/>
      <c r="G299" s="82"/>
      <c r="H299" s="82"/>
      <c r="J299" s="48" t="str">
        <f t="shared" si="12"/>
        <v/>
      </c>
      <c r="K299" s="48" t="str">
        <f t="shared" si="13"/>
        <v/>
      </c>
      <c r="L299" s="48" t="str">
        <f t="shared" si="14"/>
        <v/>
      </c>
    </row>
    <row r="300" spans="1:12" ht="15">
      <c r="A300" s="45">
        <v>292</v>
      </c>
      <c r="B300" s="81"/>
      <c r="C300" s="81"/>
      <c r="D300" s="81"/>
      <c r="E300" s="81"/>
      <c r="F300" s="81"/>
      <c r="G300" s="82"/>
      <c r="H300" s="82"/>
      <c r="J300" s="48" t="str">
        <f t="shared" si="12"/>
        <v/>
      </c>
      <c r="K300" s="48" t="str">
        <f t="shared" si="13"/>
        <v/>
      </c>
      <c r="L300" s="48" t="str">
        <f t="shared" si="14"/>
        <v/>
      </c>
    </row>
    <row r="301" spans="1:12" ht="15">
      <c r="A301" s="45">
        <v>293</v>
      </c>
      <c r="B301" s="81"/>
      <c r="C301" s="81"/>
      <c r="D301" s="81"/>
      <c r="E301" s="81"/>
      <c r="F301" s="81"/>
      <c r="G301" s="82"/>
      <c r="H301" s="82"/>
      <c r="J301" s="48" t="str">
        <f t="shared" si="12"/>
        <v/>
      </c>
      <c r="K301" s="48" t="str">
        <f t="shared" si="13"/>
        <v/>
      </c>
      <c r="L301" s="48" t="str">
        <f t="shared" si="14"/>
        <v/>
      </c>
    </row>
    <row r="302" spans="1:12" ht="15">
      <c r="A302" s="45">
        <v>294</v>
      </c>
      <c r="B302" s="81"/>
      <c r="C302" s="81"/>
      <c r="D302" s="81"/>
      <c r="E302" s="81"/>
      <c r="F302" s="81"/>
      <c r="G302" s="82"/>
      <c r="H302" s="82"/>
      <c r="J302" s="48" t="str">
        <f t="shared" si="12"/>
        <v/>
      </c>
      <c r="K302" s="48" t="str">
        <f t="shared" si="13"/>
        <v/>
      </c>
      <c r="L302" s="48" t="str">
        <f t="shared" si="14"/>
        <v/>
      </c>
    </row>
    <row r="303" spans="1:12" ht="15">
      <c r="A303" s="45">
        <v>295</v>
      </c>
      <c r="B303" s="81"/>
      <c r="C303" s="81"/>
      <c r="D303" s="81"/>
      <c r="E303" s="81"/>
      <c r="F303" s="81"/>
      <c r="G303" s="82"/>
      <c r="H303" s="82"/>
      <c r="J303" s="48" t="str">
        <f t="shared" si="12"/>
        <v/>
      </c>
      <c r="K303" s="48" t="str">
        <f t="shared" si="13"/>
        <v/>
      </c>
      <c r="L303" s="48" t="str">
        <f t="shared" si="14"/>
        <v/>
      </c>
    </row>
    <row r="304" spans="1:12" ht="15">
      <c r="A304" s="45">
        <v>296</v>
      </c>
      <c r="B304" s="81"/>
      <c r="C304" s="81"/>
      <c r="D304" s="81"/>
      <c r="E304" s="81"/>
      <c r="F304" s="81"/>
      <c r="G304" s="82"/>
      <c r="H304" s="82"/>
      <c r="J304" s="48" t="str">
        <f t="shared" si="12"/>
        <v/>
      </c>
      <c r="K304" s="48" t="str">
        <f t="shared" si="13"/>
        <v/>
      </c>
      <c r="L304" s="48" t="str">
        <f t="shared" si="14"/>
        <v/>
      </c>
    </row>
    <row r="305" spans="1:12" ht="15">
      <c r="A305" s="45">
        <v>297</v>
      </c>
      <c r="B305" s="81"/>
      <c r="C305" s="81"/>
      <c r="D305" s="81"/>
      <c r="E305" s="81"/>
      <c r="F305" s="81"/>
      <c r="G305" s="82"/>
      <c r="H305" s="82"/>
      <c r="J305" s="48" t="str">
        <f t="shared" si="12"/>
        <v/>
      </c>
      <c r="K305" s="48" t="str">
        <f t="shared" si="13"/>
        <v/>
      </c>
      <c r="L305" s="48" t="str">
        <f t="shared" si="14"/>
        <v/>
      </c>
    </row>
    <row r="306" spans="1:12" ht="15">
      <c r="A306" s="45">
        <v>298</v>
      </c>
      <c r="B306" s="81"/>
      <c r="C306" s="81"/>
      <c r="D306" s="81"/>
      <c r="E306" s="81"/>
      <c r="F306" s="81"/>
      <c r="G306" s="82"/>
      <c r="H306" s="82"/>
      <c r="J306" s="48" t="str">
        <f t="shared" si="12"/>
        <v/>
      </c>
      <c r="K306" s="48" t="str">
        <f t="shared" si="13"/>
        <v/>
      </c>
      <c r="L306" s="48" t="str">
        <f t="shared" si="14"/>
        <v/>
      </c>
    </row>
    <row r="307" spans="1:12" ht="15">
      <c r="A307" s="45">
        <v>299</v>
      </c>
      <c r="B307" s="81"/>
      <c r="C307" s="81"/>
      <c r="D307" s="81"/>
      <c r="E307" s="81"/>
      <c r="F307" s="81"/>
      <c r="G307" s="82"/>
      <c r="H307" s="82"/>
      <c r="J307" s="48" t="str">
        <f t="shared" si="12"/>
        <v/>
      </c>
      <c r="K307" s="48" t="str">
        <f t="shared" si="13"/>
        <v/>
      </c>
      <c r="L307" s="48" t="str">
        <f t="shared" si="14"/>
        <v/>
      </c>
    </row>
    <row r="308" spans="1:12" ht="15">
      <c r="A308" s="45">
        <v>300</v>
      </c>
      <c r="B308" s="81"/>
      <c r="C308" s="81"/>
      <c r="D308" s="81"/>
      <c r="E308" s="81"/>
      <c r="F308" s="81"/>
      <c r="G308" s="82"/>
      <c r="H308" s="82"/>
      <c r="J308" s="48" t="str">
        <f t="shared" si="12"/>
        <v/>
      </c>
      <c r="K308" s="48" t="str">
        <f t="shared" si="13"/>
        <v/>
      </c>
      <c r="L308" s="48" t="str">
        <f t="shared" si="14"/>
        <v/>
      </c>
    </row>
  </sheetData>
  <sheetProtection algorithmName="SHA-512" hashValue="JwrXUNcZrotSJtQNTcNkkPOeKemf5sbMex5yrUODXMsCHywTQsWBHT/CfOKLxiRxxjWZU229Lssec4+RUepuAQ==" saltValue="G25qnENDI+Pl5tCyzqr5/A==" spinCount="100000" sheet="1" objects="1" scenarios="1" sort="0" autoFilter="0"/>
  <dataValidations count="3">
    <dataValidation type="decimal" allowBlank="1" showInputMessage="1" showErrorMessage="1" promptTitle="Vnos proizvedenih količin" prompt="Vsota proizvedenih količin v obravnavanem obdobju." errorTitle="Napačen vnos" error="Dovoljen je le vnos števil." sqref="G9:G308">
      <formula1>0</formula1>
      <formula2>1000000000000</formula2>
    </dataValidation>
    <dataValidation allowBlank="1" showInputMessage="1" showErrorMessage="1" promptTitle="Vrsta proizvodne naprave" prompt="Sončna elektrarna, SPTE, HE, Bioplin itd." sqref="F9:F308"/>
    <dataValidation type="custom" allowBlank="1" showInputMessage="1" showErrorMessage="1" promptTitle="Omejitev" prompt="Cena mora biti višja od 88 €/MWh._x000a_" errorTitle="Napaka" error="Cena mora biti višja od 88 €/MWh" sqref="H9:H308">
      <formula1>H9&gt;88</formula1>
    </dataValidation>
  </dataValidations>
  <pageMargins left="0.7" right="0.7" top="0.75" bottom="0.75" header="0.3" footer="0.3"/>
  <customProperties>
    <customPr name="ID" r:id="rId2"/>
  </customPropertie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B3DC1F"/>
  </sheetPr>
  <dimension ref="A1:O56"/>
  <sheetViews>
    <sheetView showGridLines="0" view="pageBreakPreview" zoomScaleNormal="100" zoomScaleSheetLayoutView="100" workbookViewId="0" topLeftCell="A1">
      <selection pane="topLeft" activeCell="B20" sqref="B20"/>
    </sheetView>
  </sheetViews>
  <sheetFormatPr defaultColWidth="8.854285714285714" defaultRowHeight="15"/>
  <cols>
    <col min="1" max="1" width="6.142857142857143" style="14" customWidth="1"/>
    <col min="2" max="2" width="7.714285714285714" style="14" customWidth="1"/>
    <col min="3" max="3" width="25.142857142857142" style="14" customWidth="1"/>
    <col min="4" max="6" width="33.142857142857146" style="14" customWidth="1"/>
    <col min="7" max="7" width="6.142857142857143" style="14" customWidth="1"/>
    <col min="8" max="8" width="8.571428571428571" style="14" customWidth="1"/>
    <col min="9" max="9" width="35.42857142857143" style="14" customWidth="1"/>
    <col min="10" max="10" width="15.571428571428571" style="14" customWidth="1"/>
    <col min="11" max="11" width="24.142857142857142" style="14" customWidth="1"/>
    <col min="12" max="12" width="17.285714285714285" style="14" bestFit="1" customWidth="1"/>
    <col min="13" max="13" width="17.285714285714285" style="14" customWidth="1"/>
    <col min="14" max="15" width="18.857142857142858" style="14" customWidth="1"/>
    <col min="16" max="16" width="15.714285714285714" style="14" bestFit="1" customWidth="1"/>
    <col min="17" max="17" width="19.571428571428573" style="14" customWidth="1"/>
    <col min="18" max="18" width="16" style="14" customWidth="1"/>
    <col min="19" max="19" width="20.285714285714285" style="14" customWidth="1"/>
    <col min="20" max="20" width="20.857142857142858" style="14" customWidth="1"/>
    <col min="21" max="21" width="15.714285714285714" style="14" customWidth="1"/>
    <col min="22" max="22" width="59.714285714285715" style="14" bestFit="1" customWidth="1"/>
    <col min="23" max="16384" width="8.857142857142858" style="14"/>
  </cols>
  <sheetData>
    <row r="1" spans="1:1" s="50" customFormat="1" ht="33.75" customHeight="1">
      <c r="A1" s="49" t="s">
        <v>73</v>
      </c>
    </row>
    <row r="2" spans="1:1" s="50" customFormat="1" ht="14.25" customHeight="1">
      <c r="A2" s="51"/>
    </row>
    <row r="3" spans="1:7" s="89" customFormat="1" ht="47.25" customHeight="1">
      <c r="A3" s="88"/>
      <c r="B3" s="107" t="s">
        <v>136</v>
      </c>
      <c r="C3" s="107"/>
      <c r="D3" s="107"/>
      <c r="E3" s="107"/>
      <c r="F3" s="107"/>
      <c r="G3" s="88"/>
    </row>
    <row r="4" spans="1:15" s="50" customFormat="1" ht="8.25" customHeight="1">
      <c r="A4" s="53"/>
      <c r="B4" s="53"/>
      <c r="C4" s="53"/>
      <c r="D4" s="53"/>
      <c r="E4" s="53"/>
      <c r="F4" s="53"/>
      <c r="G4" s="53"/>
      <c r="H4" s="52"/>
      <c r="I4" s="52"/>
      <c r="J4" s="52"/>
      <c r="K4" s="52"/>
      <c r="L4" s="52"/>
      <c r="M4" s="52"/>
      <c r="N4" s="52"/>
      <c r="O4" s="52"/>
    </row>
    <row r="5" spans="1:15" s="50" customFormat="1" ht="15" customHeight="1">
      <c r="A5" s="53"/>
      <c r="B5" s="54" t="s">
        <v>74</v>
      </c>
      <c r="C5" s="14"/>
      <c r="D5" s="122" t="str">
        <f>IF(ISBLANK(Vlagatelj!$C$4),"",(Vlagatelj!$C$4))</f>
        <v/>
      </c>
      <c r="E5" s="123"/>
      <c r="F5" s="124"/>
      <c r="G5" s="53"/>
      <c r="H5" s="52"/>
      <c r="I5" s="52"/>
      <c r="J5" s="52"/>
      <c r="K5" s="52"/>
      <c r="L5" s="52"/>
      <c r="M5" s="52"/>
      <c r="N5" s="52"/>
      <c r="O5" s="52"/>
    </row>
    <row r="6" spans="1:15" s="50" customFormat="1" ht="15" customHeight="1">
      <c r="A6" s="53"/>
      <c r="B6" s="55" t="s">
        <v>75</v>
      </c>
      <c r="C6" s="14"/>
      <c r="D6" s="125" t="str">
        <f>IF(ISBLANK(Vlagatelj!C5),"",(Vlagatelj!C5))</f>
        <v>01.07.2024 - 31.10.2024</v>
      </c>
      <c r="E6" s="99"/>
      <c r="F6" s="100"/>
      <c r="G6" s="53"/>
      <c r="H6" s="52"/>
      <c r="I6" s="52"/>
      <c r="J6" s="52"/>
      <c r="K6" s="52"/>
      <c r="L6" s="52"/>
      <c r="M6" s="52"/>
      <c r="N6" s="52"/>
      <c r="O6" s="52"/>
    </row>
    <row r="7" spans="1:15" s="50" customFormat="1" ht="4.5" customHeight="1">
      <c r="A7" s="14"/>
      <c r="B7" s="52"/>
      <c r="C7" s="52"/>
      <c r="D7" s="56"/>
      <c r="E7" s="56"/>
      <c r="F7" s="56"/>
      <c r="G7" s="52"/>
      <c r="H7" s="52"/>
      <c r="I7" s="52"/>
      <c r="J7" s="52"/>
      <c r="K7" s="52"/>
      <c r="L7" s="52"/>
      <c r="M7" s="52"/>
      <c r="N7" s="52"/>
      <c r="O7" s="52"/>
    </row>
    <row r="8" spans="1:6" ht="21">
      <c r="A8" s="57" t="s">
        <v>76</v>
      </c>
      <c r="D8" s="58"/>
      <c r="E8" s="59"/>
      <c r="F8" s="58"/>
    </row>
    <row r="9" spans="2:6" ht="15" customHeight="1">
      <c r="B9" s="60" t="s">
        <v>77</v>
      </c>
      <c r="C9" s="61"/>
      <c r="D9" s="125" t="str">
        <f>IF(ISBLANK(Vlagatelj!C6),"",Vlagatelj!C6)</f>
        <v/>
      </c>
      <c r="E9" s="99"/>
      <c r="F9" s="100"/>
    </row>
    <row r="10" spans="2:6" ht="15" customHeight="1">
      <c r="B10" s="60" t="s">
        <v>78</v>
      </c>
      <c r="C10" s="61"/>
      <c r="D10" s="125" t="str">
        <f>IF(OR(ISBLANK(Vlagatelj!C9),ISBLANK(Vlagatelj!C10),ISBLANK(Vlagatelj!C11)),"",CONCATENATE(Vlagatelj!C9,", ",Vlagatelj!C10," ",Vlagatelj!C11))</f>
        <v/>
      </c>
      <c r="E10" s="99"/>
      <c r="F10" s="100"/>
    </row>
    <row r="11" spans="2:6" ht="15" customHeight="1">
      <c r="B11" s="60" t="s">
        <v>79</v>
      </c>
      <c r="C11" s="61"/>
      <c r="D11" s="98" t="str">
        <f>IF(ISBLANK(Vlagatelj!C7),"",Vlagatelj!C7)</f>
        <v/>
      </c>
      <c r="E11" s="99"/>
      <c r="F11" s="100"/>
    </row>
    <row r="12" spans="2:6" ht="15" customHeight="1">
      <c r="B12" s="60" t="s">
        <v>80</v>
      </c>
      <c r="C12" s="61"/>
      <c r="D12" s="98" t="str">
        <f>IF(ISBLANK(Vlagatelj!C8),"",Vlagatelj!C8)</f>
        <v/>
      </c>
      <c r="E12" s="99"/>
      <c r="F12" s="100"/>
    </row>
    <row r="13" spans="1:1" ht="18.75" customHeight="1">
      <c r="A13" s="15"/>
    </row>
    <row r="14" spans="1:1" ht="21">
      <c r="A14" s="57" t="s">
        <v>81</v>
      </c>
    </row>
    <row r="15" ht="5.25" customHeight="1"/>
    <row r="16" spans="2:6" ht="15.75">
      <c r="B16" s="129" t="s">
        <v>82</v>
      </c>
      <c r="C16" s="130"/>
      <c r="D16" s="130"/>
      <c r="E16" s="130"/>
      <c r="F16" s="131"/>
    </row>
    <row r="17" spans="2:7" ht="17.25" customHeight="1">
      <c r="B17" s="62" t="s">
        <v>83</v>
      </c>
      <c r="C17" s="133" t="s">
        <v>124</v>
      </c>
      <c r="D17" s="134"/>
      <c r="E17" s="135"/>
      <c r="F17" s="63">
        <f>Dobava!$D$14</f>
        <v>0</v>
      </c>
      <c r="G17" s="17"/>
    </row>
    <row r="18" spans="2:7" ht="17.25" customHeight="1">
      <c r="B18" s="64" t="s">
        <v>84</v>
      </c>
      <c r="C18" s="111" t="s">
        <v>85</v>
      </c>
      <c r="D18" s="112"/>
      <c r="E18" s="113"/>
      <c r="F18" s="63">
        <f>'Lastna proizvodnja - 7. člen'!C3</f>
        <v>0</v>
      </c>
      <c r="G18" s="17"/>
    </row>
    <row r="19" spans="2:7" ht="17.25" customHeight="1">
      <c r="B19" s="64" t="s">
        <v>86</v>
      </c>
      <c r="C19" s="111" t="s">
        <v>87</v>
      </c>
      <c r="D19" s="112"/>
      <c r="E19" s="113"/>
      <c r="F19" s="63">
        <f>'Lastna proizvodnja - 4. člen'!C3</f>
        <v>0</v>
      </c>
      <c r="G19" s="17"/>
    </row>
    <row r="20" spans="2:6" ht="14.25" customHeight="1">
      <c r="B20" s="84" t="str">
        <f>IF(AND(F17&gt;0,F18&gt;0,F17&lt;F18),"Količine lastne proizvodnje presegajo količine regulirane dobave. Do nadomestila niste upravičeni!","")</f>
        <v/>
      </c>
      <c r="C20" s="58"/>
      <c r="D20" s="58"/>
      <c r="E20" s="58"/>
      <c r="F20" s="58"/>
    </row>
    <row r="21" spans="2:6" ht="17.25" customHeight="1">
      <c r="B21" s="129" t="s">
        <v>88</v>
      </c>
      <c r="C21" s="130"/>
      <c r="D21" s="130"/>
      <c r="E21" s="130"/>
      <c r="F21" s="132"/>
    </row>
    <row r="22" spans="2:6" ht="17.25" customHeight="1">
      <c r="B22" s="60" t="s">
        <v>89</v>
      </c>
      <c r="C22" s="60"/>
      <c r="D22" s="60"/>
      <c r="E22" s="58"/>
      <c r="F22" s="65" t="s">
        <v>90</v>
      </c>
    </row>
    <row r="23" spans="2:6" ht="17.25" customHeight="1">
      <c r="B23" s="66" t="s">
        <v>86</v>
      </c>
      <c r="C23" s="108" t="s">
        <v>87</v>
      </c>
      <c r="D23" s="109"/>
      <c r="E23" s="110"/>
      <c r="F23" s="63">
        <f>IF(F18&gt;F17,0,IF(F17&lt;F18+F19,F17-F18,'Lastna proizvodnja - 4. člen'!C3))</f>
        <v>0</v>
      </c>
    </row>
    <row r="24" spans="2:6" ht="17.25" customHeight="1">
      <c r="B24" s="66" t="s">
        <v>91</v>
      </c>
      <c r="C24" s="108" t="s">
        <v>92</v>
      </c>
      <c r="D24" s="109"/>
      <c r="E24" s="110"/>
      <c r="F24" s="67" t="str">
        <f>'Lastna proizvodnja - 4. člen'!C4</f>
        <v/>
      </c>
    </row>
    <row r="25" spans="2:6" ht="17.25" customHeight="1">
      <c r="B25" s="68" t="s">
        <v>93</v>
      </c>
      <c r="C25" s="101" t="s">
        <v>94</v>
      </c>
      <c r="D25" s="102"/>
      <c r="E25" s="103"/>
      <c r="F25" s="69" t="str">
        <f>Dobava!D17</f>
        <v/>
      </c>
    </row>
    <row r="26" spans="2:6" ht="17.25" customHeight="1">
      <c r="B26" s="70" t="s">
        <v>95</v>
      </c>
      <c r="C26" s="104" t="s">
        <v>96</v>
      </c>
      <c r="D26" s="105"/>
      <c r="E26" s="106"/>
      <c r="F26" s="71">
        <f>IF(ISERROR(ROUND(F23*(F24-F25),2)),0,IF(F24-F25&lt;0,0,ROUND(F23*(F24-F25),2)))</f>
        <v>0</v>
      </c>
    </row>
    <row r="27" spans="2:6" ht="12" customHeight="1">
      <c r="B27" s="58"/>
      <c r="C27" s="58"/>
      <c r="D27" s="58"/>
      <c r="E27" s="58"/>
      <c r="F27" s="58"/>
    </row>
    <row r="28" spans="2:6" ht="17.25" customHeight="1">
      <c r="B28" s="129" t="s">
        <v>97</v>
      </c>
      <c r="C28" s="130"/>
      <c r="D28" s="130"/>
      <c r="E28" s="130"/>
      <c r="F28" s="132"/>
    </row>
    <row r="29" spans="2:6" ht="17.25" customHeight="1">
      <c r="B29" s="60" t="s">
        <v>98</v>
      </c>
      <c r="C29" s="60"/>
      <c r="D29" s="60"/>
      <c r="E29" s="60"/>
      <c r="F29" s="65" t="s">
        <v>99</v>
      </c>
    </row>
    <row r="30" spans="2:6" ht="17.25" customHeight="1">
      <c r="B30" s="64" t="s">
        <v>100</v>
      </c>
      <c r="C30" s="111" t="s">
        <v>125</v>
      </c>
      <c r="D30" s="112"/>
      <c r="E30" s="113"/>
      <c r="F30" s="63">
        <f>IF(ISERROR(F17-F18-F19),"",IF(F17-F18-F19&lt;0,0,F17-F18-F19))</f>
        <v>0</v>
      </c>
    </row>
    <row r="31" spans="2:6" ht="17.25" customHeight="1">
      <c r="B31" s="64" t="s">
        <v>101</v>
      </c>
      <c r="C31" s="111" t="s">
        <v>102</v>
      </c>
      <c r="D31" s="112"/>
      <c r="E31" s="113"/>
      <c r="F31" s="72">
        <v>155.933</v>
      </c>
    </row>
    <row r="32" spans="2:6" ht="17.25" customHeight="1">
      <c r="B32" s="68" t="s">
        <v>93</v>
      </c>
      <c r="C32" s="101" t="s">
        <v>94</v>
      </c>
      <c r="D32" s="102"/>
      <c r="E32" s="103"/>
      <c r="F32" s="69" t="str">
        <f>Dobava!D17</f>
        <v/>
      </c>
    </row>
    <row r="33" spans="2:6" ht="17.25" customHeight="1">
      <c r="B33" s="70" t="s">
        <v>103</v>
      </c>
      <c r="C33" s="104" t="s">
        <v>104</v>
      </c>
      <c r="D33" s="105"/>
      <c r="E33" s="106"/>
      <c r="F33" s="71">
        <f>IF(ISERROR(ROUND(F30*(F31-F32),2)),0,ROUND(F30*(F31-F32),2))</f>
        <v>0</v>
      </c>
    </row>
    <row r="34" spans="2:6" ht="12" customHeight="1">
      <c r="B34" s="58"/>
      <c r="C34" s="58"/>
      <c r="D34" s="58"/>
      <c r="E34" s="58"/>
      <c r="F34" s="58"/>
    </row>
    <row r="35" spans="2:6" ht="17.25" customHeight="1">
      <c r="B35" s="129" t="s">
        <v>105</v>
      </c>
      <c r="C35" s="130"/>
      <c r="D35" s="130"/>
      <c r="E35" s="130"/>
      <c r="F35" s="131"/>
    </row>
    <row r="36" spans="2:6" ht="17.25" customHeight="1">
      <c r="B36" s="73" t="s">
        <v>106</v>
      </c>
      <c r="C36" s="126" t="s">
        <v>96</v>
      </c>
      <c r="D36" s="127"/>
      <c r="E36" s="128"/>
      <c r="F36" s="74">
        <f>F26</f>
        <v>0</v>
      </c>
    </row>
    <row r="37" spans="2:6" ht="17.25" customHeight="1">
      <c r="B37" s="73" t="s">
        <v>107</v>
      </c>
      <c r="C37" s="126" t="s">
        <v>104</v>
      </c>
      <c r="D37" s="127"/>
      <c r="E37" s="128"/>
      <c r="F37" s="74">
        <f>F33</f>
        <v>0</v>
      </c>
    </row>
    <row r="38" spans="2:6" ht="17.25" customHeight="1">
      <c r="B38" s="70" t="s">
        <v>108</v>
      </c>
      <c r="C38" s="104" t="s">
        <v>109</v>
      </c>
      <c r="D38" s="105"/>
      <c r="E38" s="106"/>
      <c r="F38" s="71">
        <f>IF(ISERROR(F33+F26),"",(F33+F26))</f>
        <v>0</v>
      </c>
    </row>
    <row r="39" ht="3.75" customHeight="1"/>
    <row r="40" spans="1:1" ht="21">
      <c r="A40" s="57" t="s">
        <v>110</v>
      </c>
    </row>
    <row r="41" spans="1:5" ht="3.75" customHeight="1">
      <c r="A41" s="75"/>
      <c r="B41" s="76"/>
      <c r="C41" s="76"/>
      <c r="D41" s="76"/>
      <c r="E41" s="76"/>
    </row>
    <row r="42" spans="1:6" s="86" customFormat="1" ht="45" customHeight="1">
      <c r="A42" s="85"/>
      <c r="B42" s="118" t="s">
        <v>138</v>
      </c>
      <c r="C42" s="118"/>
      <c r="D42" s="118"/>
      <c r="E42" s="118"/>
      <c r="F42" s="118"/>
    </row>
    <row r="43" spans="1:6" s="86" customFormat="1" ht="100.5" customHeight="1">
      <c r="A43" s="85"/>
      <c r="B43" s="119" t="s">
        <v>137</v>
      </c>
      <c r="C43" s="120"/>
      <c r="D43" s="120"/>
      <c r="E43" s="120"/>
      <c r="F43" s="120"/>
    </row>
    <row r="44" spans="1:6" s="86" customFormat="1" ht="52.5" customHeight="1">
      <c r="A44" s="85"/>
      <c r="B44" s="118" t="s">
        <v>132</v>
      </c>
      <c r="C44" s="118"/>
      <c r="D44" s="118"/>
      <c r="E44" s="118"/>
      <c r="F44" s="118"/>
    </row>
    <row r="45" spans="1:6" s="86" customFormat="1" ht="49.5" customHeight="1">
      <c r="A45" s="85"/>
      <c r="B45" s="118" t="s">
        <v>133</v>
      </c>
      <c r="C45" s="118"/>
      <c r="D45" s="118"/>
      <c r="E45" s="118"/>
      <c r="F45" s="118"/>
    </row>
    <row r="46" spans="2:6" s="86" customFormat="1" ht="3.75" customHeight="1">
      <c r="B46" s="90"/>
      <c r="C46" s="90"/>
      <c r="D46" s="90"/>
      <c r="E46" s="90"/>
      <c r="F46" s="90"/>
    </row>
    <row r="47" spans="2:6" s="86" customFormat="1" ht="66.75" customHeight="1">
      <c r="B47" s="121" t="s">
        <v>126</v>
      </c>
      <c r="C47" s="121"/>
      <c r="D47" s="121"/>
      <c r="E47" s="121"/>
      <c r="F47" s="121"/>
    </row>
    <row r="48" spans="2:6" s="86" customFormat="1" ht="3.75" customHeight="1">
      <c r="B48" s="90"/>
      <c r="C48" s="90"/>
      <c r="D48" s="90"/>
      <c r="E48" s="90"/>
      <c r="F48" s="90"/>
    </row>
    <row r="49" spans="2:6" s="86" customFormat="1" ht="51.75" customHeight="1">
      <c r="B49" s="119" t="s">
        <v>134</v>
      </c>
      <c r="C49" s="120"/>
      <c r="D49" s="120"/>
      <c r="E49" s="120"/>
      <c r="F49" s="120"/>
    </row>
    <row r="50" spans="2:6" s="86" customFormat="1" ht="6.75" customHeight="1">
      <c r="B50" s="90"/>
      <c r="C50" s="90"/>
      <c r="D50" s="90"/>
      <c r="E50" s="90"/>
      <c r="F50" s="90"/>
    </row>
    <row r="51" spans="2:6" s="86" customFormat="1" ht="15">
      <c r="B51" s="90"/>
      <c r="C51" s="90"/>
      <c r="D51" s="90"/>
      <c r="E51" s="117" t="s">
        <v>135</v>
      </c>
      <c r="F51" s="117"/>
    </row>
    <row r="52" spans="2:6" s="86" customFormat="1" ht="8.25" customHeight="1">
      <c r="B52" s="90"/>
      <c r="C52" s="90"/>
      <c r="D52" s="90"/>
      <c r="E52" s="91"/>
      <c r="F52" s="91"/>
    </row>
    <row r="53" spans="5:6" s="86" customFormat="1" ht="11.25" customHeight="1">
      <c r="E53" s="114" t="str">
        <f>IF(ISBLANK(Vlagatelj!$C$18),"",Vlagatelj!$C$18)</f>
        <v/>
      </c>
      <c r="F53" s="114"/>
    </row>
    <row r="54" spans="5:6" s="86" customFormat="1" ht="68.25" customHeight="1">
      <c r="E54" s="115"/>
      <c r="F54" s="116"/>
    </row>
    <row r="55" s="86" customFormat="1" ht="12.75"/>
    <row r="56" spans="6:6" s="86" customFormat="1" ht="12.75">
      <c r="F56" s="87" t="s">
        <v>131</v>
      </c>
    </row>
    <row r="57" s="86" customFormat="1" ht="12.75"/>
  </sheetData>
  <sheetProtection sheet="1" objects="1" scenarios="1"/>
  <mergeCells count="34">
    <mergeCell ref="B42:F42"/>
    <mergeCell ref="B43:F43"/>
    <mergeCell ref="D5:F5"/>
    <mergeCell ref="D6:F6"/>
    <mergeCell ref="D9:F9"/>
    <mergeCell ref="D10:F10"/>
    <mergeCell ref="C36:E36"/>
    <mergeCell ref="C37:E37"/>
    <mergeCell ref="C38:E38"/>
    <mergeCell ref="B16:F16"/>
    <mergeCell ref="B21:F21"/>
    <mergeCell ref="B28:F28"/>
    <mergeCell ref="B35:F35"/>
    <mergeCell ref="C17:E17"/>
    <mergeCell ref="C18:E18"/>
    <mergeCell ref="C19:E19"/>
    <mergeCell ref="E53:F53"/>
    <mergeCell ref="E54:F54"/>
    <mergeCell ref="E51:F51"/>
    <mergeCell ref="B44:F44"/>
    <mergeCell ref="B45:F45"/>
    <mergeCell ref="B49:F49"/>
    <mergeCell ref="B47:F47"/>
    <mergeCell ref="D11:F11"/>
    <mergeCell ref="D12:F12"/>
    <mergeCell ref="C32:E32"/>
    <mergeCell ref="C33:E33"/>
    <mergeCell ref="B3:F3"/>
    <mergeCell ref="C23:E23"/>
    <mergeCell ref="C24:E24"/>
    <mergeCell ref="C25:E25"/>
    <mergeCell ref="C26:E26"/>
    <mergeCell ref="C30:E30"/>
    <mergeCell ref="C31:E31"/>
  </mergeCells>
  <printOptions horizontalCentered="1"/>
  <pageMargins left="0.2362204724409449" right="0.2362204724409449" top="0.7480314960629921" bottom="0.7480314960629921" header="0.31496062992125984" footer="0.31496062992125984"/>
  <pageSetup fitToHeight="2" orientation="portrait" paperSize="9" scale="64" r:id="rId2"/>
  <headerFooter>
    <oddFooter xml:space="preserve">&amp;CStran &amp;P /&amp;N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00102615356"/>
  </sheetPr>
  <dimension ref="A1:E54"/>
  <sheetViews>
    <sheetView showGridLines="0" workbookViewId="0" topLeftCell="A1">
      <selection pane="topLeft" activeCell="A4" sqref="A4"/>
    </sheetView>
  </sheetViews>
  <sheetFormatPr defaultRowHeight="15"/>
  <cols>
    <col min="2" max="2" width="17.714285714285715" customWidth="1"/>
    <col min="3" max="3" width="55.57142857142857" customWidth="1"/>
    <col min="4" max="4" width="21.714285714285715" customWidth="1"/>
    <col min="5" max="5" width="46.714285714285715" customWidth="1"/>
  </cols>
  <sheetData>
    <row r="1" spans="1:2" ht="21">
      <c r="A1" s="1" t="s">
        <v>111</v>
      </c>
      <c r="B1" s="1"/>
    </row>
    <row r="3" spans="1:1" ht="15">
      <c r="A3" t="s">
        <v>112</v>
      </c>
    </row>
    <row r="4" spans="1:5" s="8" customFormat="1" ht="21" customHeight="1">
      <c r="A4" s="7" t="s">
        <v>62</v>
      </c>
      <c r="B4" s="7" t="s">
        <v>113</v>
      </c>
      <c r="C4" s="7" t="s">
        <v>114</v>
      </c>
      <c r="D4" s="7" t="s">
        <v>115</v>
      </c>
      <c r="E4" s="7" t="s">
        <v>116</v>
      </c>
    </row>
    <row r="5" spans="1:5" ht="15">
      <c r="A5" s="94">
        <v>1</v>
      </c>
      <c r="B5" s="81"/>
      <c r="C5" s="81"/>
      <c r="D5" s="81"/>
      <c r="E5" s="81"/>
    </row>
    <row r="6" spans="1:5" ht="15">
      <c r="A6" s="94">
        <v>2</v>
      </c>
      <c r="B6" s="81"/>
      <c r="C6" s="81"/>
      <c r="D6" s="81"/>
      <c r="E6" s="81"/>
    </row>
    <row r="7" spans="1:5" ht="15">
      <c r="A7" s="94">
        <v>3</v>
      </c>
      <c r="B7" s="81"/>
      <c r="C7" s="81"/>
      <c r="D7" s="81"/>
      <c r="E7" s="81"/>
    </row>
    <row r="8" spans="1:5" ht="15">
      <c r="A8" s="94">
        <v>4</v>
      </c>
      <c r="B8" s="81"/>
      <c r="C8" s="81"/>
      <c r="D8" s="81"/>
      <c r="E8" s="81"/>
    </row>
    <row r="9" spans="1:5" ht="15">
      <c r="A9" s="94">
        <v>5</v>
      </c>
      <c r="B9" s="81"/>
      <c r="C9" s="81"/>
      <c r="D9" s="81"/>
      <c r="E9" s="81"/>
    </row>
    <row r="10" spans="1:5" ht="15">
      <c r="A10" s="94">
        <v>6</v>
      </c>
      <c r="B10" s="81"/>
      <c r="C10" s="81"/>
      <c r="D10" s="81"/>
      <c r="E10" s="81"/>
    </row>
    <row r="11" spans="1:5" ht="15">
      <c r="A11" s="94">
        <v>7</v>
      </c>
      <c r="B11" s="81"/>
      <c r="C11" s="81"/>
      <c r="D11" s="81"/>
      <c r="E11" s="81"/>
    </row>
    <row r="12" spans="1:5" ht="15">
      <c r="A12" s="94">
        <v>8</v>
      </c>
      <c r="B12" s="81"/>
      <c r="C12" s="81"/>
      <c r="D12" s="81"/>
      <c r="E12" s="81"/>
    </row>
    <row r="13" spans="1:5" ht="15">
      <c r="A13" s="94">
        <v>9</v>
      </c>
      <c r="B13" s="81"/>
      <c r="C13" s="81"/>
      <c r="D13" s="81"/>
      <c r="E13" s="81"/>
    </row>
    <row r="14" spans="1:5" ht="15">
      <c r="A14" s="94">
        <v>10</v>
      </c>
      <c r="B14" s="81"/>
      <c r="C14" s="81"/>
      <c r="D14" s="81"/>
      <c r="E14" s="81"/>
    </row>
    <row r="15" spans="1:5" ht="15">
      <c r="A15" s="94">
        <v>11</v>
      </c>
      <c r="B15" s="81"/>
      <c r="C15" s="81"/>
      <c r="D15" s="81"/>
      <c r="E15" s="81"/>
    </row>
    <row r="16" spans="1:5" ht="15">
      <c r="A16" s="94">
        <v>12</v>
      </c>
      <c r="B16" s="81"/>
      <c r="C16" s="81"/>
      <c r="D16" s="81"/>
      <c r="E16" s="81"/>
    </row>
    <row r="17" spans="1:5" ht="15">
      <c r="A17" s="94">
        <v>13</v>
      </c>
      <c r="B17" s="81"/>
      <c r="C17" s="81"/>
      <c r="D17" s="81"/>
      <c r="E17" s="81"/>
    </row>
    <row r="18" spans="1:5" ht="15">
      <c r="A18" s="94">
        <v>14</v>
      </c>
      <c r="B18" s="81"/>
      <c r="C18" s="81"/>
      <c r="D18" s="81"/>
      <c r="E18" s="81"/>
    </row>
    <row r="19" spans="1:5" ht="15">
      <c r="A19" s="94">
        <v>15</v>
      </c>
      <c r="B19" s="81"/>
      <c r="C19" s="81"/>
      <c r="D19" s="81"/>
      <c r="E19" s="81"/>
    </row>
    <row r="20" spans="1:5" ht="15">
      <c r="A20" s="94">
        <v>16</v>
      </c>
      <c r="B20" s="81"/>
      <c r="C20" s="81"/>
      <c r="D20" s="81"/>
      <c r="E20" s="81"/>
    </row>
    <row r="21" spans="1:5" ht="15">
      <c r="A21" s="94">
        <v>17</v>
      </c>
      <c r="B21" s="81"/>
      <c r="C21" s="81"/>
      <c r="D21" s="81"/>
      <c r="E21" s="81"/>
    </row>
    <row r="22" spans="1:5" ht="15">
      <c r="A22" s="94">
        <v>18</v>
      </c>
      <c r="B22" s="81"/>
      <c r="C22" s="81"/>
      <c r="D22" s="81"/>
      <c r="E22" s="81"/>
    </row>
    <row r="23" spans="1:5" ht="15">
      <c r="A23" s="94">
        <v>19</v>
      </c>
      <c r="B23" s="81"/>
      <c r="C23" s="81"/>
      <c r="D23" s="81"/>
      <c r="E23" s="81"/>
    </row>
    <row r="24" spans="1:5" ht="15">
      <c r="A24" s="94">
        <v>20</v>
      </c>
      <c r="B24" s="81"/>
      <c r="C24" s="81"/>
      <c r="D24" s="81"/>
      <c r="E24" s="81"/>
    </row>
    <row r="25" spans="1:5" ht="15">
      <c r="A25" s="94">
        <v>21</v>
      </c>
      <c r="B25" s="81"/>
      <c r="C25" s="81"/>
      <c r="D25" s="81"/>
      <c r="E25" s="81"/>
    </row>
    <row r="26" spans="1:5" ht="15">
      <c r="A26" s="94">
        <v>22</v>
      </c>
      <c r="B26" s="81"/>
      <c r="C26" s="81"/>
      <c r="D26" s="81"/>
      <c r="E26" s="81"/>
    </row>
    <row r="27" spans="1:5" ht="15">
      <c r="A27" s="94">
        <v>23</v>
      </c>
      <c r="B27" s="81"/>
      <c r="C27" s="81"/>
      <c r="D27" s="81"/>
      <c r="E27" s="81"/>
    </row>
    <row r="28" spans="1:5" ht="15">
      <c r="A28" s="94">
        <v>24</v>
      </c>
      <c r="B28" s="81"/>
      <c r="C28" s="81"/>
      <c r="D28" s="81"/>
      <c r="E28" s="81"/>
    </row>
    <row r="29" spans="1:5" ht="15">
      <c r="A29" s="94">
        <v>25</v>
      </c>
      <c r="B29" s="81"/>
      <c r="C29" s="81"/>
      <c r="D29" s="81"/>
      <c r="E29" s="81"/>
    </row>
    <row r="30" spans="1:5" ht="15">
      <c r="A30" s="94">
        <v>26</v>
      </c>
      <c r="B30" s="81"/>
      <c r="C30" s="81"/>
      <c r="D30" s="81"/>
      <c r="E30" s="81"/>
    </row>
    <row r="31" spans="1:5" ht="15">
      <c r="A31" s="94">
        <v>27</v>
      </c>
      <c r="B31" s="81"/>
      <c r="C31" s="81"/>
      <c r="D31" s="81"/>
      <c r="E31" s="81"/>
    </row>
    <row r="32" spans="1:5" ht="15">
      <c r="A32" s="94">
        <v>28</v>
      </c>
      <c r="B32" s="81"/>
      <c r="C32" s="81"/>
      <c r="D32" s="81"/>
      <c r="E32" s="81"/>
    </row>
    <row r="33" spans="1:5" ht="15">
      <c r="A33" s="94">
        <v>29</v>
      </c>
      <c r="B33" s="81"/>
      <c r="C33" s="81"/>
      <c r="D33" s="81"/>
      <c r="E33" s="81"/>
    </row>
    <row r="34" spans="1:5" ht="15">
      <c r="A34" s="94">
        <v>30</v>
      </c>
      <c r="B34" s="81"/>
      <c r="C34" s="81"/>
      <c r="D34" s="81"/>
      <c r="E34" s="81"/>
    </row>
    <row r="35" spans="1:5" ht="15">
      <c r="A35" s="94">
        <v>31</v>
      </c>
      <c r="B35" s="81"/>
      <c r="C35" s="81"/>
      <c r="D35" s="81"/>
      <c r="E35" s="81"/>
    </row>
    <row r="36" spans="1:5" ht="15">
      <c r="A36" s="94">
        <v>32</v>
      </c>
      <c r="B36" s="81"/>
      <c r="C36" s="81"/>
      <c r="D36" s="81"/>
      <c r="E36" s="81"/>
    </row>
    <row r="37" spans="1:5" ht="15">
      <c r="A37" s="94">
        <v>33</v>
      </c>
      <c r="B37" s="81"/>
      <c r="C37" s="81"/>
      <c r="D37" s="81"/>
      <c r="E37" s="81"/>
    </row>
    <row r="38" spans="1:5" ht="15">
      <c r="A38" s="94">
        <v>34</v>
      </c>
      <c r="B38" s="81"/>
      <c r="C38" s="81"/>
      <c r="D38" s="81"/>
      <c r="E38" s="81"/>
    </row>
    <row r="39" spans="1:5" ht="15">
      <c r="A39" s="94">
        <v>35</v>
      </c>
      <c r="B39" s="81"/>
      <c r="C39" s="81"/>
      <c r="D39" s="81"/>
      <c r="E39" s="81"/>
    </row>
    <row r="40" spans="1:5" ht="15">
      <c r="A40" s="94">
        <v>36</v>
      </c>
      <c r="B40" s="81"/>
      <c r="C40" s="81"/>
      <c r="D40" s="81"/>
      <c r="E40" s="81"/>
    </row>
    <row r="41" spans="1:5" ht="15">
      <c r="A41" s="94">
        <v>37</v>
      </c>
      <c r="B41" s="81"/>
      <c r="C41" s="81"/>
      <c r="D41" s="81"/>
      <c r="E41" s="81"/>
    </row>
    <row r="42" spans="1:5" ht="15">
      <c r="A42" s="94">
        <v>38</v>
      </c>
      <c r="B42" s="81"/>
      <c r="C42" s="81"/>
      <c r="D42" s="81"/>
      <c r="E42" s="81"/>
    </row>
    <row r="43" spans="1:5" ht="15">
      <c r="A43" s="94">
        <v>39</v>
      </c>
      <c r="B43" s="81"/>
      <c r="C43" s="81"/>
      <c r="D43" s="81"/>
      <c r="E43" s="81"/>
    </row>
    <row r="44" spans="1:5" ht="15">
      <c r="A44" s="94">
        <v>40</v>
      </c>
      <c r="B44" s="81"/>
      <c r="C44" s="81"/>
      <c r="D44" s="81"/>
      <c r="E44" s="81"/>
    </row>
    <row r="45" spans="1:5" ht="15">
      <c r="A45" s="94">
        <v>41</v>
      </c>
      <c r="B45" s="81"/>
      <c r="C45" s="81"/>
      <c r="D45" s="81"/>
      <c r="E45" s="81"/>
    </row>
    <row r="46" spans="1:5" ht="15">
      <c r="A46" s="94">
        <v>42</v>
      </c>
      <c r="B46" s="81"/>
      <c r="C46" s="81"/>
      <c r="D46" s="81"/>
      <c r="E46" s="81"/>
    </row>
    <row r="47" spans="1:5" ht="15">
      <c r="A47" s="94">
        <v>43</v>
      </c>
      <c r="B47" s="81"/>
      <c r="C47" s="81"/>
      <c r="D47" s="81"/>
      <c r="E47" s="81"/>
    </row>
    <row r="48" spans="1:5" ht="15">
      <c r="A48" s="94">
        <v>44</v>
      </c>
      <c r="B48" s="81"/>
      <c r="C48" s="81"/>
      <c r="D48" s="81"/>
      <c r="E48" s="81"/>
    </row>
    <row r="49" spans="1:5" ht="15">
      <c r="A49" s="94">
        <v>45</v>
      </c>
      <c r="B49" s="81"/>
      <c r="C49" s="81"/>
      <c r="D49" s="81"/>
      <c r="E49" s="81"/>
    </row>
    <row r="50" spans="1:5" ht="15">
      <c r="A50" s="94">
        <v>46</v>
      </c>
      <c r="B50" s="81"/>
      <c r="C50" s="81"/>
      <c r="D50" s="81"/>
      <c r="E50" s="81"/>
    </row>
    <row r="51" spans="1:5" ht="15">
      <c r="A51" s="94">
        <v>47</v>
      </c>
      <c r="B51" s="81"/>
      <c r="C51" s="81"/>
      <c r="D51" s="81"/>
      <c r="E51" s="81"/>
    </row>
    <row r="52" spans="1:5" ht="15">
      <c r="A52" s="94">
        <v>48</v>
      </c>
      <c r="B52" s="81"/>
      <c r="C52" s="81"/>
      <c r="D52" s="81"/>
      <c r="E52" s="81"/>
    </row>
    <row r="53" spans="1:5" ht="15">
      <c r="A53" s="94">
        <v>49</v>
      </c>
      <c r="B53" s="81"/>
      <c r="C53" s="81"/>
      <c r="D53" s="81"/>
      <c r="E53" s="81"/>
    </row>
    <row r="54" spans="1:5" ht="15">
      <c r="A54" s="94">
        <v>50</v>
      </c>
      <c r="B54" s="81"/>
      <c r="C54" s="81"/>
      <c r="D54" s="81"/>
      <c r="E54" s="81"/>
    </row>
  </sheetData>
  <sheetProtection algorithmName="SHA-512" hashValue="+NTzvF3fCzVeFf7LCuEgK4/K108DFrHY61BVNDcib0P+Xh0HICZ/i2EQc7Lg/Kq9VHliSgyTQpnWCIq3+HGQ2w==" saltValue="or55VVAmc5UZGieLJX9rjw==" spinCount="100000" sheet="1" objects="1" scenarios="1" sort="0" autoFilter="0"/>
  <dataValidations count="2">
    <dataValidation type="list" allowBlank="1" showInputMessage="1" showErrorMessage="1" sqref="D5:D54">
      <formula1>"Navadna pošta,e-pošta,SFTP,Drugo - navedeno v opombah"</formula1>
    </dataValidation>
    <dataValidation allowBlank="1" showInputMessage="1" showErrorMessage="1" promptTitle="Referenca dokazila" prompt="Številka ali šifra dokazila s katero naj bo poimenovano oz. označeno tudi samo dokazilo." sqref="B5:B54"/>
  </dataValidations>
  <pageMargins left="0.7" right="0.7" top="0.75" bottom="0.75" header="0.3" footer="0.3"/>
  <pageSetup horizontalDpi="300" verticalDpi="300" orientation="portrait" paperSize="9" r:id="rId2"/>
  <customProperties>
    <customPr name="ID" r:id="rId3"/>
  </customProperties>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dimension ref="A3:C15"/>
  <sheetViews>
    <sheetView workbookViewId="0" topLeftCell="A1">
      <selection pane="topLeft" activeCell="E8" sqref="E8"/>
    </sheetView>
  </sheetViews>
  <sheetFormatPr defaultRowHeight="15"/>
  <sheetData>
    <row r="3" spans="1:3" ht="15">
      <c r="A3" t="s">
        <v>117</v>
      </c>
      <c r="B3" t="s">
        <v>118</v>
      </c>
      <c r="C3" t="s">
        <v>119</v>
      </c>
    </row>
    <row r="4" spans="1:3" ht="15">
      <c r="A4" t="s">
        <v>120</v>
      </c>
      <c r="B4">
        <v>1</v>
      </c>
      <c r="C4">
        <v>2023</v>
      </c>
    </row>
    <row r="5" spans="1:2" ht="15">
      <c r="A5" t="s">
        <v>121</v>
      </c>
      <c r="B5">
        <v>2</v>
      </c>
    </row>
    <row r="6" spans="2:2" ht="15">
      <c r="B6">
        <v>3</v>
      </c>
    </row>
    <row r="7" spans="2:2" ht="15">
      <c r="B7">
        <v>4</v>
      </c>
    </row>
    <row r="8" spans="2:2" ht="15">
      <c r="B8">
        <v>5</v>
      </c>
    </row>
    <row r="9" spans="2:2" ht="15">
      <c r="B9">
        <v>6</v>
      </c>
    </row>
    <row r="10" spans="2:2" ht="15">
      <c r="B10">
        <v>7</v>
      </c>
    </row>
    <row r="11" spans="2:2" ht="15">
      <c r="B11">
        <v>8</v>
      </c>
    </row>
    <row r="12" spans="2:2" ht="15">
      <c r="B12">
        <v>9</v>
      </c>
    </row>
    <row r="13" spans="2:2" ht="15">
      <c r="B13">
        <v>10</v>
      </c>
    </row>
    <row r="14" spans="2:2" ht="15">
      <c r="B14">
        <v>11</v>
      </c>
    </row>
    <row r="15" spans="2:2" ht="15">
      <c r="B15">
        <v>12</v>
      </c>
    </row>
  </sheetData>
  <pageMargins left="0.7" right="0.7" top="0.75" bottom="0.75" header="0.3" footer="0.3"/>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C96F768220CB64FBDF5454E9142C54D" ma:contentTypeVersion="4" ma:contentTypeDescription="Create a new document." ma:contentTypeScope="" ma:versionID="9c493182add5549dc88a98692d7dc600">
  <xsd:schema xmlns:xsd="http://www.w3.org/2001/XMLSchema" xmlns:xs="http://www.w3.org/2001/XMLSchema" xmlns:p="http://schemas.microsoft.com/office/2006/metadata/properties" xmlns:ns2="201a9ca2-d3db-4a1a-8ee5-fa7190b7ce07" targetNamespace="http://schemas.microsoft.com/office/2006/metadata/properties" ma:root="true" ma:fieldsID="81b07556de4275da86e4c5892fe5ad12" ns2:_="">
    <xsd:import namespace="201a9ca2-d3db-4a1a-8ee5-fa7190b7ce0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1a9ca2-d3db-4a1a-8ee5-fa7190b7ce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E91C2A-ACDE-4892-8920-01472913483B}">
  <ds:schemaRefs>
    <ds:schemaRef ds:uri="http://schemas.microsoft.com/sharepoint/v3/contenttype/forms"/>
  </ds:schemaRefs>
</ds:datastoreItem>
</file>

<file path=customXml/itemProps2.xml><?xml version="1.0" encoding="utf-8"?>
<ds:datastoreItem xmlns:ds="http://schemas.openxmlformats.org/officeDocument/2006/customXml" ds:itemID="{D94FB9CD-5B6B-4E26-BBED-1C5EA3DE1A63}">
  <ds:schemaRefs>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201a9ca2-d3db-4a1a-8ee5-fa7190b7ce0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42BFAB9-BBB5-4FD5-84EC-0F9C8AE23D6A}"/>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vt:i4>
      </vt:variant>
    </vt:vector>
  </HeadingPairs>
  <TitlesOfParts>
    <vt:vector size="8" baseType="lpstr">
      <vt:lpstr>Informacije in navodila</vt:lpstr>
      <vt:lpstr>Vlagatelj</vt:lpstr>
      <vt:lpstr>Dobava</vt:lpstr>
      <vt:lpstr>Lastna proizvodnja - 7. člen</vt:lpstr>
      <vt:lpstr>Lastna proizvodnja - 4. člen</vt:lpstr>
      <vt:lpstr>Nadomestilo</vt:lpstr>
      <vt:lpstr>Dokazila </vt:lpstr>
      <vt:lpstr>Nastavitve</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Andraž Kordeš</dc:creator>
  <cp:keywords/>
  <dc:description/>
  <cp:lastModifiedBy>David Copič</cp:lastModifiedBy>
  <cp:lastPrinted>2024-11-29T13:39:28Z</cp:lastPrinted>
  <dcterms:created xsi:type="dcterms:W3CDTF">2023-01-05T12:48:59Z</dcterms:created>
  <dcterms:modified xsi:type="dcterms:W3CDTF">2024-11-29T13:39:46Z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0x0101001C96F768220CB64FBDF5454E9142C54D</vt:lpwstr>
  </property>
</Properties>
</file>